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illo\Desktop\Consip\DISCO D\TO DO\Rda 51330_23 CAAF (Esposito)\3.1 ERRATA CORRIGE del_Dettaglio tecnico\"/>
    </mc:Choice>
  </mc:AlternateContent>
  <bookViews>
    <workbookView xWindow="240" yWindow="103" windowWidth="21077" windowHeight="9977"/>
  </bookViews>
  <sheets>
    <sheet name="Dettaglio tecnico economico" sheetId="5" r:id="rId1"/>
  </sheets>
  <calcPr calcId="162913"/>
</workbook>
</file>

<file path=xl/calcChain.xml><?xml version="1.0" encoding="utf-8"?>
<calcChain xmlns="http://schemas.openxmlformats.org/spreadsheetml/2006/main">
  <c r="H8" i="5" l="1"/>
  <c r="H7" i="5"/>
  <c r="H6" i="5"/>
  <c r="H5" i="5"/>
  <c r="H4" i="5"/>
  <c r="H9" i="5" l="1"/>
  <c r="G15" i="5" s="1"/>
  <c r="G13" i="5" l="1"/>
</calcChain>
</file>

<file path=xl/sharedStrings.xml><?xml version="1.0" encoding="utf-8"?>
<sst xmlns="http://schemas.openxmlformats.org/spreadsheetml/2006/main" count="29" uniqueCount="26">
  <si>
    <t>Celle da compilare</t>
  </si>
  <si>
    <t>Sistema di Verifica in caso di offerta superiore all'importo massimo contrattuale</t>
  </si>
  <si>
    <t xml:space="preserve">importo unitario a base d'asta (€)
</t>
  </si>
  <si>
    <t>Assistenza alla compilazione Modello Redditi Persone Fisiche</t>
  </si>
  <si>
    <t>Elaborazione Modello TASI</t>
  </si>
  <si>
    <t>Elaborazione Modello IMU</t>
  </si>
  <si>
    <t>Assistenza alla compilazione Mod. 730 singolo</t>
  </si>
  <si>
    <t>Assistenza alla compilazione Mod. 730 congiunto</t>
  </si>
  <si>
    <t>DESCRIZIONE SERVIZIO</t>
  </si>
  <si>
    <t>VOCE</t>
  </si>
  <si>
    <t>a</t>
  </si>
  <si>
    <t>b</t>
  </si>
  <si>
    <t>c</t>
  </si>
  <si>
    <t>e</t>
  </si>
  <si>
    <t>f</t>
  </si>
  <si>
    <r>
      <rPr>
        <b/>
        <i/>
        <sz val="12"/>
        <rFont val="Arial"/>
        <family val="2"/>
      </rPr>
      <t>NB.</t>
    </r>
    <r>
      <rPr>
        <b/>
        <sz val="12"/>
        <rFont val="Arial"/>
        <family val="2"/>
      </rPr>
      <t xml:space="preserve"> informazione per </t>
    </r>
    <r>
      <rPr>
        <b/>
        <i/>
        <sz val="12"/>
        <rFont val="Arial"/>
        <family val="2"/>
      </rPr>
      <t xml:space="preserve">compilazione importo unitario colonna "G" </t>
    </r>
  </si>
  <si>
    <t>Importo unitario Offerto (€)
(B)</t>
  </si>
  <si>
    <t>Numero prestazioni stimate per 36 Mesi
(A)</t>
  </si>
  <si>
    <r>
      <t>Importo Totale Offerto</t>
    </r>
    <r>
      <rPr>
        <b/>
        <i/>
        <sz val="16"/>
        <color rgb="FFFF0000"/>
        <rFont val="Arial"/>
        <family val="2"/>
      </rPr>
      <t>*</t>
    </r>
    <r>
      <rPr>
        <b/>
        <sz val="12"/>
        <rFont val="Arial"/>
        <family val="2"/>
      </rPr>
      <t>(€)
(AxB)</t>
    </r>
  </si>
  <si>
    <t>Rda 51330</t>
  </si>
  <si>
    <r>
      <t xml:space="preserve">quotare l'importo unitario del servizio </t>
    </r>
    <r>
      <rPr>
        <b/>
        <i/>
        <u/>
        <sz val="12"/>
        <rFont val="Arial"/>
        <family val="2"/>
      </rPr>
      <t>senza superare</t>
    </r>
    <r>
      <rPr>
        <i/>
        <u/>
        <sz val="12"/>
        <rFont val="Arial"/>
        <family val="2"/>
      </rPr>
      <t xml:space="preserve"> la base d'asta indicata nella  colonna "E"</t>
    </r>
  </si>
  <si>
    <r>
      <t xml:space="preserve">quotare l'importo unitario del servizio </t>
    </r>
    <r>
      <rPr>
        <b/>
        <i/>
        <u/>
        <sz val="12"/>
        <rFont val="Arial"/>
        <family val="2"/>
      </rPr>
      <t>senza superare</t>
    </r>
    <r>
      <rPr>
        <i/>
        <u/>
        <sz val="12"/>
        <rFont val="Arial"/>
        <family val="2"/>
      </rPr>
      <t xml:space="preserve"> la base d'asta indicatata nella colonna "E"</t>
    </r>
  </si>
  <si>
    <r>
      <rPr>
        <b/>
        <i/>
        <sz val="16"/>
        <color rgb="FFFF0000"/>
        <rFont val="Arial"/>
        <family val="2"/>
      </rPr>
      <t xml:space="preserve">* </t>
    </r>
    <r>
      <rPr>
        <b/>
        <i/>
        <sz val="14"/>
        <color theme="1"/>
        <rFont val="Arial"/>
        <family val="2"/>
      </rPr>
      <t xml:space="preserve">Il prezzo totale offerto dovrà essere inserito </t>
    </r>
    <r>
      <rPr>
        <b/>
        <i/>
        <u/>
        <sz val="14"/>
        <color theme="1"/>
        <rFont val="Arial"/>
        <family val="2"/>
      </rPr>
      <t>anche</t>
    </r>
    <r>
      <rPr>
        <b/>
        <i/>
        <sz val="14"/>
        <color theme="1"/>
        <rFont val="Arial"/>
        <family val="2"/>
      </rPr>
      <t xml:space="preserve"> nel documento "Dichiarazione Offerta Economica.doc", sarà considerato ai soli fini dell'aggiudicazione e deve essere inferiore alla Base d'Asta di €</t>
    </r>
    <r>
      <rPr>
        <b/>
        <i/>
        <sz val="14"/>
        <color rgb="FFFF0000"/>
        <rFont val="Arial"/>
        <family val="2"/>
      </rPr>
      <t xml:space="preserve"> </t>
    </r>
    <r>
      <rPr>
        <b/>
        <i/>
        <sz val="14"/>
        <rFont val="Arial"/>
        <family val="2"/>
      </rPr>
      <t>2.223,00 in</t>
    </r>
    <r>
      <rPr>
        <b/>
        <i/>
        <sz val="14"/>
        <color theme="1"/>
        <rFont val="Arial"/>
        <family val="2"/>
      </rPr>
      <t>caso contrario la cella G15 segnala  l'errore diventando rossa.</t>
    </r>
  </si>
  <si>
    <t>Prezzo Totale Offerto IVA INCLUSA €</t>
  </si>
  <si>
    <t>Importo massimo contrattuale IVA INCLUSA</t>
  </si>
  <si>
    <t xml:space="preserve">Prezzo totale offerto IVA INCLUSA*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</si>
</sst>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i/>
      <sz val="14"/>
      <name val="Arial"/>
      <family val="2"/>
    </font>
    <font>
      <b/>
      <i/>
      <sz val="16"/>
      <color rgb="FFFF0000"/>
      <name val="Arial"/>
      <family val="2"/>
    </font>
    <font>
      <b/>
      <i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left" vertical="center" wrapText="1"/>
    </xf>
    <xf numFmtId="164" fontId="9" fillId="0" borderId="10" xfId="0" applyNumberFormat="1" applyFont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9" fillId="0" borderId="0" xfId="2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center" vertical="center"/>
    </xf>
    <xf numFmtId="164" fontId="9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164" fontId="9" fillId="0" borderId="18" xfId="0" applyNumberFormat="1" applyFont="1" applyBorder="1" applyAlignment="1" applyProtection="1">
      <alignment horizontal="center" vertical="center" wrapText="1"/>
    </xf>
    <xf numFmtId="164" fontId="15" fillId="0" borderId="4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 indent="2"/>
    </xf>
    <xf numFmtId="0" fontId="8" fillId="0" borderId="20" xfId="0" applyFont="1" applyFill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left" vertical="center" wrapText="1" indent="2"/>
    </xf>
    <xf numFmtId="0" fontId="3" fillId="0" borderId="22" xfId="0" applyFont="1" applyBorder="1" applyProtection="1"/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12" xfId="0" applyFont="1" applyFill="1" applyBorder="1" applyAlignment="1" applyProtection="1">
      <alignment horizontal="left" vertical="center" wrapText="1"/>
    </xf>
    <xf numFmtId="0" fontId="13" fillId="4" borderId="8" xfId="0" applyFont="1" applyFill="1" applyBorder="1" applyAlignment="1" applyProtection="1">
      <alignment horizontal="left" vertical="center" wrapText="1"/>
    </xf>
    <xf numFmtId="0" fontId="13" fillId="4" borderId="9" xfId="0" applyFont="1" applyFill="1" applyBorder="1" applyAlignment="1" applyProtection="1">
      <alignment horizontal="left" vertical="center" wrapText="1"/>
    </xf>
    <xf numFmtId="0" fontId="13" fillId="4" borderId="13" xfId="0" applyFont="1" applyFill="1" applyBorder="1" applyAlignment="1" applyProtection="1">
      <alignment horizontal="left" vertical="center" wrapText="1"/>
    </xf>
    <xf numFmtId="0" fontId="12" fillId="0" borderId="5" xfId="2" applyFont="1" applyFill="1" applyBorder="1" applyAlignment="1" applyProtection="1">
      <alignment horizontal="center" vertical="center"/>
    </xf>
    <xf numFmtId="0" fontId="12" fillId="0" borderId="6" xfId="2" applyFont="1" applyFill="1" applyBorder="1" applyAlignment="1" applyProtection="1">
      <alignment horizontal="center" vertical="center"/>
    </xf>
    <xf numFmtId="164" fontId="15" fillId="0" borderId="5" xfId="0" applyNumberFormat="1" applyFont="1" applyFill="1" applyBorder="1" applyAlignment="1" applyProtection="1">
      <alignment horizontal="center" vertical="center"/>
    </xf>
    <xf numFmtId="164" fontId="15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 applyProtection="1">
      <alignment horizontal="center" vertical="center" wrapText="1"/>
    </xf>
    <xf numFmtId="164" fontId="16" fillId="0" borderId="5" xfId="2" applyNumberFormat="1" applyFont="1" applyFill="1" applyBorder="1" applyAlignment="1" applyProtection="1">
      <alignment horizontal="center" vertical="center"/>
    </xf>
    <xf numFmtId="164" fontId="16" fillId="0" borderId="6" xfId="2" applyNumberFormat="1" applyFont="1" applyFill="1" applyBorder="1" applyAlignment="1" applyProtection="1">
      <alignment horizontal="center" vertical="center"/>
    </xf>
    <xf numFmtId="164" fontId="16" fillId="3" borderId="5" xfId="1" applyNumberFormat="1" applyFont="1" applyFill="1" applyBorder="1" applyAlignment="1" applyProtection="1">
      <alignment horizontal="center" vertical="center" wrapText="1"/>
    </xf>
    <xf numFmtId="164" fontId="16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rmale 3" xfId="2"/>
    <cellStyle name="Valuta" xfId="1" builtinId="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>
          <fgColor rgb="FF92D050"/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A10" zoomScale="70" zoomScaleNormal="70" workbookViewId="0">
      <selection activeCell="G5" sqref="G5"/>
    </sheetView>
  </sheetViews>
  <sheetFormatPr defaultColWidth="8.84375" defaultRowHeight="15" x14ac:dyDescent="0.35"/>
  <cols>
    <col min="1" max="1" width="3.15234375" style="1" customWidth="1"/>
    <col min="2" max="2" width="9.765625" style="1" customWidth="1"/>
    <col min="3" max="3" width="58.15234375" style="1" customWidth="1"/>
    <col min="4" max="4" width="15.765625" style="2" customWidth="1"/>
    <col min="5" max="5" width="16.23046875" style="1" customWidth="1"/>
    <col min="6" max="6" width="34.23046875" style="1" customWidth="1"/>
    <col min="7" max="7" width="21.4609375" style="1" customWidth="1"/>
    <col min="8" max="8" width="33.53515625" style="1" customWidth="1"/>
    <col min="9" max="16384" width="8.84375" style="1"/>
  </cols>
  <sheetData>
    <row r="1" spans="1:11" ht="24.9" customHeight="1" thickBot="1" x14ac:dyDescent="0.4">
      <c r="B1" s="42" t="s">
        <v>19</v>
      </c>
      <c r="C1" s="43"/>
    </row>
    <row r="2" spans="1:11" ht="19.75" customHeight="1" thickBot="1" x14ac:dyDescent="0.45">
      <c r="G2" s="3" t="s">
        <v>0</v>
      </c>
      <c r="I2" s="4"/>
    </row>
    <row r="3" spans="1:11" ht="84" customHeight="1" thickBot="1" x14ac:dyDescent="0.4">
      <c r="B3" s="5" t="s">
        <v>9</v>
      </c>
      <c r="C3" s="5" t="s">
        <v>8</v>
      </c>
      <c r="D3" s="7" t="s">
        <v>17</v>
      </c>
      <c r="E3" s="6" t="s">
        <v>2</v>
      </c>
      <c r="F3" s="7" t="s">
        <v>15</v>
      </c>
      <c r="G3" s="38" t="s">
        <v>16</v>
      </c>
      <c r="H3" s="37" t="s">
        <v>18</v>
      </c>
    </row>
    <row r="4" spans="1:11" ht="82.75" customHeight="1" x14ac:dyDescent="0.35">
      <c r="B4" s="34" t="s">
        <v>10</v>
      </c>
      <c r="C4" s="28" t="s">
        <v>6</v>
      </c>
      <c r="D4" s="8">
        <v>30</v>
      </c>
      <c r="E4" s="36">
        <v>40</v>
      </c>
      <c r="F4" s="9" t="s">
        <v>20</v>
      </c>
      <c r="G4" s="39"/>
      <c r="H4" s="10">
        <f>IF(G4&gt;E4,"ERRORE - L'importo offerto supera la base d'asta singola",D4*G4)</f>
        <v>0</v>
      </c>
    </row>
    <row r="5" spans="1:11" ht="80.599999999999994" customHeight="1" x14ac:dyDescent="0.35">
      <c r="B5" s="32" t="s">
        <v>11</v>
      </c>
      <c r="C5" s="29" t="s">
        <v>7</v>
      </c>
      <c r="D5" s="11">
        <v>15</v>
      </c>
      <c r="E5" s="12">
        <v>55</v>
      </c>
      <c r="F5" s="9" t="s">
        <v>21</v>
      </c>
      <c r="G5" s="40"/>
      <c r="H5" s="10">
        <f>IF(G5&gt;E5,"ERRORE - L'importo offerto supera la base d'asta singola",D5*G5)</f>
        <v>0</v>
      </c>
    </row>
    <row r="6" spans="1:11" ht="78" customHeight="1" x14ac:dyDescent="0.35">
      <c r="B6" s="32" t="s">
        <v>12</v>
      </c>
      <c r="C6" s="29" t="s">
        <v>3</v>
      </c>
      <c r="D6" s="11">
        <v>3</v>
      </c>
      <c r="E6" s="12">
        <v>46</v>
      </c>
      <c r="F6" s="13" t="s">
        <v>21</v>
      </c>
      <c r="G6" s="40"/>
      <c r="H6" s="10">
        <f t="shared" ref="H6:H8" si="0">IF(G6&gt;E6,"ERRORE - L'importo offerto supera la base d'asta singola",D6*G6)</f>
        <v>0</v>
      </c>
    </row>
    <row r="7" spans="1:11" ht="72.45" customHeight="1" x14ac:dyDescent="0.35">
      <c r="B7" s="32" t="s">
        <v>13</v>
      </c>
      <c r="C7" s="29" t="s">
        <v>4</v>
      </c>
      <c r="D7" s="11">
        <v>3</v>
      </c>
      <c r="E7" s="12">
        <v>10</v>
      </c>
      <c r="F7" s="13" t="s">
        <v>21</v>
      </c>
      <c r="G7" s="40"/>
      <c r="H7" s="10">
        <f t="shared" si="0"/>
        <v>0</v>
      </c>
    </row>
    <row r="8" spans="1:11" ht="83.6" customHeight="1" thickBot="1" x14ac:dyDescent="0.4">
      <c r="B8" s="33" t="s">
        <v>14</v>
      </c>
      <c r="C8" s="30" t="s">
        <v>5</v>
      </c>
      <c r="D8" s="14">
        <v>3</v>
      </c>
      <c r="E8" s="15">
        <v>10</v>
      </c>
      <c r="F8" s="13" t="s">
        <v>21</v>
      </c>
      <c r="G8" s="41"/>
      <c r="H8" s="26">
        <f t="shared" si="0"/>
        <v>0</v>
      </c>
    </row>
    <row r="9" spans="1:11" ht="69" customHeight="1" thickBot="1" x14ac:dyDescent="0.4">
      <c r="B9" s="31"/>
      <c r="C9" s="35" t="s">
        <v>23</v>
      </c>
      <c r="D9" s="24"/>
      <c r="E9" s="25"/>
      <c r="F9" s="25"/>
      <c r="G9" s="25"/>
      <c r="H9" s="27">
        <f>IF(COUNT(H4:H8)&lt;5,"ERRORE  l'importo offerto supera la base d'asta",IF((SUM(H4:H8))&lt;=G11,(SUM(H4:H8)),"ERRORE l'importo offerto supera la base d'asta"))</f>
        <v>0</v>
      </c>
    </row>
    <row r="10" spans="1:11" ht="15" customHeight="1" thickBot="1" x14ac:dyDescent="0.4">
      <c r="C10" s="54"/>
      <c r="D10" s="55"/>
      <c r="E10" s="55"/>
      <c r="F10" s="55"/>
      <c r="G10" s="55"/>
      <c r="H10" s="16"/>
      <c r="I10" s="17"/>
      <c r="J10" s="17"/>
      <c r="K10" s="17"/>
    </row>
    <row r="11" spans="1:11" s="17" customFormat="1" ht="50.15" customHeight="1" thickBot="1" x14ac:dyDescent="0.4">
      <c r="A11" s="1"/>
      <c r="B11" s="1"/>
      <c r="C11" s="56" t="s">
        <v>24</v>
      </c>
      <c r="D11" s="57"/>
      <c r="G11" s="58">
        <v>2223</v>
      </c>
      <c r="H11" s="59"/>
    </row>
    <row r="12" spans="1:11" s="17" customFormat="1" ht="15.45" thickBot="1" x14ac:dyDescent="0.4">
      <c r="A12" s="1"/>
      <c r="B12" s="1"/>
      <c r="C12" s="18"/>
      <c r="D12" s="19"/>
      <c r="G12" s="20"/>
    </row>
    <row r="13" spans="1:11" s="17" customFormat="1" ht="52.3" customHeight="1" thickBot="1" x14ac:dyDescent="0.4">
      <c r="C13" s="56" t="s">
        <v>1</v>
      </c>
      <c r="D13" s="57"/>
      <c r="G13" s="60" t="str">
        <f>IF(H9&gt;G11,"ATTENZIONE: L'offerta è superiore alla Base d'asta","OK")</f>
        <v>OK</v>
      </c>
      <c r="H13" s="61"/>
      <c r="I13" s="1"/>
      <c r="J13" s="1"/>
      <c r="K13" s="1"/>
    </row>
    <row r="14" spans="1:11" s="17" customFormat="1" ht="15.9" thickBot="1" x14ac:dyDescent="0.4">
      <c r="C14" s="21"/>
      <c r="D14" s="21"/>
      <c r="G14" s="22"/>
      <c r="I14" s="23"/>
      <c r="J14" s="23"/>
      <c r="K14" s="23"/>
    </row>
    <row r="15" spans="1:11" ht="57.9" customHeight="1" thickBot="1" x14ac:dyDescent="0.4">
      <c r="C15" s="50" t="s">
        <v>25</v>
      </c>
      <c r="D15" s="51"/>
      <c r="G15" s="52">
        <f>IF((H9&lt;=G11),H9,"ERRORE")</f>
        <v>0</v>
      </c>
      <c r="H15" s="53"/>
    </row>
    <row r="16" spans="1:11" ht="9.9" customHeight="1" thickBot="1" x14ac:dyDescent="0.4"/>
    <row r="17" spans="3:8" ht="15.9" customHeight="1" x14ac:dyDescent="0.35">
      <c r="C17" s="44" t="s">
        <v>22</v>
      </c>
      <c r="D17" s="45"/>
      <c r="E17" s="45"/>
      <c r="F17" s="45"/>
      <c r="G17" s="45"/>
      <c r="H17" s="46"/>
    </row>
    <row r="18" spans="3:8" ht="41.15" customHeight="1" thickBot="1" x14ac:dyDescent="0.4">
      <c r="C18" s="47"/>
      <c r="D18" s="48"/>
      <c r="E18" s="48"/>
      <c r="F18" s="48"/>
      <c r="G18" s="48"/>
      <c r="H18" s="49"/>
    </row>
  </sheetData>
  <sheetProtection algorithmName="SHA-512" hashValue="qBrK+synd/H9zR79jrLPkNekLCyGwR27DxWAyjI/4TbM+JhwI4O7zNs7I8OlhHQQqRloTlVg4nFK4SWKh5cc4w==" saltValue="3zcAEOrJlPk4nWH+Kz86gg==" spinCount="100000" sheet="1" objects="1" scenarios="1"/>
  <mergeCells count="9">
    <mergeCell ref="B1:C1"/>
    <mergeCell ref="C17:H18"/>
    <mergeCell ref="C15:D15"/>
    <mergeCell ref="G15:H15"/>
    <mergeCell ref="C10:G10"/>
    <mergeCell ref="C11:D11"/>
    <mergeCell ref="G11:H11"/>
    <mergeCell ref="C13:D13"/>
    <mergeCell ref="G13:H13"/>
  </mergeCells>
  <conditionalFormatting sqref="G15">
    <cfRule type="cellIs" dxfId="5" priority="3" operator="equal">
      <formula>$G$11</formula>
    </cfRule>
    <cfRule type="cellIs" dxfId="4" priority="4" operator="lessThan">
      <formula>$G$11</formula>
    </cfRule>
    <cfRule type="cellIs" dxfId="3" priority="5" operator="greaterThan">
      <formula>$G$11</formula>
    </cfRule>
  </conditionalFormatting>
  <conditionalFormatting sqref="H9">
    <cfRule type="cellIs" dxfId="2" priority="6" operator="greaterThan">
      <formula>#REF!</formula>
    </cfRule>
  </conditionalFormatting>
  <conditionalFormatting sqref="G15:H15">
    <cfRule type="cellIs" dxfId="1" priority="1" operator="greaterThan">
      <formula>$G$11</formula>
    </cfRule>
    <cfRule type="cellIs" dxfId="0" priority="2" operator="lessThanOrEqual">
      <formula>$G$11</formula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tecnico economico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alessandro.grilli</dc:creator>
  <cp:lastModifiedBy>Laura Millo</cp:lastModifiedBy>
  <cp:lastPrinted>2022-06-06T06:33:38Z</cp:lastPrinted>
  <dcterms:created xsi:type="dcterms:W3CDTF">2018-05-29T08:03:45Z</dcterms:created>
  <dcterms:modified xsi:type="dcterms:W3CDTF">2023-02-10T14:36:10Z</dcterms:modified>
</cp:coreProperties>
</file>