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-111" yWindow="-111" windowWidth="23254" windowHeight="12574"/>
  </bookViews>
  <sheets>
    <sheet name="Foglio1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0" l="1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43" i="10" l="1"/>
  <c r="H47" i="10" s="1"/>
  <c r="H49" i="10"/>
</calcChain>
</file>

<file path=xl/sharedStrings.xml><?xml version="1.0" encoding="utf-8"?>
<sst xmlns="http://schemas.openxmlformats.org/spreadsheetml/2006/main" count="93" uniqueCount="84">
  <si>
    <t>Cavo C14/C13</t>
  </si>
  <si>
    <t>Adattatori VGA/HDMI</t>
  </si>
  <si>
    <t>Cavo Hdmi/Display port</t>
  </si>
  <si>
    <t>Tastiera Ipovedenti</t>
  </si>
  <si>
    <t>Masterizzatore CD/DVD</t>
  </si>
  <si>
    <t>Mouse ergonomico verticale</t>
  </si>
  <si>
    <t>Ripetitore segnale 4g</t>
  </si>
  <si>
    <t>Switch 8 porte</t>
  </si>
  <si>
    <t>SSD esterno Non Standard 512GB</t>
  </si>
  <si>
    <t>SSD interno Standard 1TB</t>
  </si>
  <si>
    <t>SSD interno Standard 512GB</t>
  </si>
  <si>
    <t>Hd esterno 1TB</t>
  </si>
  <si>
    <t>Hd esterno 2TB</t>
  </si>
  <si>
    <t xml:space="preserve">Pen drive 64GB </t>
  </si>
  <si>
    <t xml:space="preserve">Webcam full hd </t>
  </si>
  <si>
    <t xml:space="preserve">SSD interno Non Standard 1TB </t>
  </si>
  <si>
    <t>celle da compilare</t>
  </si>
  <si>
    <t>SSD interno Non Standard 512GB</t>
  </si>
  <si>
    <t>SSD esterno 1TB</t>
  </si>
  <si>
    <t>SSD esterno 2TB</t>
  </si>
  <si>
    <t>SSD M.2 Standard 512GB</t>
  </si>
  <si>
    <t>SSD M.2 Standard 1TB</t>
  </si>
  <si>
    <t>SSD M.2 Non Standard 512GB</t>
  </si>
  <si>
    <t>SSD M.2 Non Standard 1TB</t>
  </si>
  <si>
    <t>Connettore USB 3.0 (compatibile 2.0); tecnologia Plug-and-Play; compatibilità con desktop e pc portatili e con i principali sistemi operativi;</t>
  </si>
  <si>
    <t xml:space="preserve">Hub usb 3.1 </t>
  </si>
  <si>
    <t>Cavo lighting</t>
  </si>
  <si>
    <t>Lunghezza 2 metri</t>
  </si>
  <si>
    <t>Switch 8 Porte Gigabit, 10/100/1000Mbps. Plug &amp; Play</t>
  </si>
  <si>
    <t>Supporto regolabile da scrivania con gambe per monitor e/o pc portatili</t>
  </si>
  <si>
    <t xml:space="preserve">capacità 2TB; Interfaccia: USB 3.0 (compatibile con USB 2.0); </t>
  </si>
  <si>
    <t xml:space="preserve">capacità 1TB; Interfaccia: USB 3.0 (compatibile con USB 2.0); </t>
  </si>
  <si>
    <t>DESCRIZIONE PRODOTTO</t>
  </si>
  <si>
    <t>tecnologia wireless; tipo di alimentazione batterie; compatibilità con i principali sistemi operativi;</t>
  </si>
  <si>
    <t>4 porte; usb 3.1</t>
  </si>
  <si>
    <t xml:space="preserve">Monitor Standard 24"
</t>
  </si>
  <si>
    <t xml:space="preserve">Monitor Standard 27" 
</t>
  </si>
  <si>
    <t xml:space="preserve">Monitor evoluto 32" 
</t>
  </si>
  <si>
    <t xml:space="preserve">Monitor evoluto 43"
</t>
  </si>
  <si>
    <t xml:space="preserve">Banco RAM 8GB
</t>
  </si>
  <si>
    <t>Cuffie usb con microfono</t>
  </si>
  <si>
    <t xml:space="preserve">Tastiera e Mouse wireless
</t>
  </si>
  <si>
    <t>Altoparlante vivavoce</t>
  </si>
  <si>
    <t xml:space="preserve">adattatore da HDMI a VGA per trasmettere e convertire il segnale digitale da dispositivi HDMI (notebook, PC, laptop, lettori DVD) a dispositivi VGA con segnale analogico (TV, proiettore, monitor ecc.).
Installazione: plug and play. Ingresso: HDMI maschio; Uscita: VGA femmina </t>
  </si>
  <si>
    <t xml:space="preserve">SPECIFICHE TECNICHE </t>
  </si>
  <si>
    <t>compatibile con notebook HP 830 G5 e HP 830 G7</t>
  </si>
  <si>
    <t>Prezzo Totale Offerto al netto dell'IVA €</t>
  </si>
  <si>
    <t>Sistema di Verifica in caso di offerta superiore alla base d'asta</t>
  </si>
  <si>
    <t>Prezzo totale a base d'asta al netto dell'Iva</t>
  </si>
  <si>
    <t>Prezzo totale offerto al netto dell'IVA</t>
  </si>
  <si>
    <t xml:space="preserve">CODICE PRODOTTO
</t>
  </si>
  <si>
    <t>QUANTITA' STIMATA
(Q)</t>
  </si>
  <si>
    <t>Tastiera con fili usb Wired</t>
  </si>
  <si>
    <t>Cavo Sicurezza</t>
  </si>
  <si>
    <t>Mouse Wirless</t>
  </si>
  <si>
    <t>Auricolari e microfono con filo</t>
  </si>
  <si>
    <r>
      <t xml:space="preserve">Dimensione (diagonale): 32"
Tecnologia IPS; - Tipo con retroilluminazione; - Rivestimento display Antiriflesso, 3H, opacità 25%; Formato 16:9 Risoluzione ottimale 3840 x 2160 a 60 Hz;
Densità dei pixel 140 PPI. - Tempo di risposta 5 ms minimo;
Luminosità 350  cd/m² minimo; Fattore di contrasto (tipico) 1300:1 minimo;
Contrasto 50.000.000:1 minimo; - Pixel Pitch 0,182 x 0,182 mm;
Angolo di visione 178º (O) / 178º (V) minimo; 
Spettro di colori (tipico) NTSC 90%*, sRGB 108%*, Adobe RGB 87%*
Frequenza di scansione 30 - 160 kHz (O) / 23 - 80 Hz (V) minimo
</t>
    </r>
    <r>
      <rPr>
        <i/>
        <u/>
        <sz val="9"/>
        <rFont val="Calibri"/>
        <family val="2"/>
        <scheme val="minor"/>
      </rPr>
      <t xml:space="preserve">Prodotto di riferimento a titolo esemplificativo: Philips 329P9H/00  </t>
    </r>
  </si>
  <si>
    <r>
      <t xml:space="preserve">Dimensione (diagonale): 43"; Tipo di Schermo IPS; Rapporto d'aspetto 16:9; 
Risoluzione 3840 x 2160;  Luminosità (cd/m2) Typical 350nits, Min 280nits
Contrasto dinamico 1000:1 (Typ); Tempo di risposta 8 ms (GtG);
Angolo di visione 178° / 178°Numero colori 10bit
Dimensione dei pixel 0.2451 mm x 0.2451 mmGamut di colore NTSC 72%
Trattamento della superficie Anti-Glare 3H;
INGRESSI/USCITE: 4 porte HDMI, 1 DisplayPort, 1 USB-C
Uscita Cuffie; Potenza audio (Watts) 2.0 20WCasse integrate (Rich Bass)
</t>
    </r>
    <r>
      <rPr>
        <i/>
        <u/>
        <sz val="9"/>
        <rFont val="Calibri"/>
        <family val="2"/>
        <scheme val="minor"/>
      </rPr>
      <t>Prodotto di riferimento a titolo esemplificativo: Philips 43 DBM4350UC</t>
    </r>
  </si>
  <si>
    <r>
      <t>altoparlante vivavoce; Tecnologia Plug-and-Play. Connessione USB e  Bluetooth 3.0; Portata Bluetooth: fino a 30 m
Potenza di picco in uscita: 10 W; Tipo di microfono: Omnidirezionale
Signal to Noise Ratio (SNR): +70 dB;
Sensibilità dell'altoparlante: sensibilità di uscita a volume max: 0 dB Pa/Vd;
Batteria: tempo di conversazione fino a 15 ore; tempo di ricarica: circa 2 ore;</t>
    </r>
    <r>
      <rPr>
        <sz val="9"/>
        <color rgb="FFFF0000"/>
        <rFont val="Calibri"/>
        <family val="2"/>
        <scheme val="minor"/>
      </rPr>
      <t xml:space="preserve">
</t>
    </r>
    <r>
      <rPr>
        <i/>
        <u/>
        <sz val="9"/>
        <rFont val="Calibri"/>
        <family val="2"/>
        <scheme val="minor"/>
      </rPr>
      <t>Prodotto di riferimento a titolo esemplificativo: Jabra Speak 510</t>
    </r>
  </si>
  <si>
    <r>
      <t xml:space="preserve">Cuffia con microfono USB plug&amp;play; cavo da 180 cm; 
compatibilità con i principali sistemi operativi;
Impedenza in ingresso: 20 Ohm; 
Sensibilità (cuffie): 115 dB +/- 3 dB;
Sensibilità (microfono): -42 dBV/Pa +/- 3 dB;
Risposta in frequenza (cuffie): da 20 Hz a 20 kHz;
Risposta in frequenza (microfono): da 100Hz a 16kHz;
Collegamenti: Compatibile USB-A (1.1, 2.0, 3.0);
</t>
    </r>
    <r>
      <rPr>
        <i/>
        <u/>
        <sz val="9"/>
        <rFont val="Calibri"/>
        <family val="2"/>
        <scheme val="minor"/>
      </rPr>
      <t>Prodotto di riferimento a titolo esemplificativo: Logitech</t>
    </r>
  </si>
  <si>
    <r>
      <t xml:space="preserve">USB 3.2; attacco tipo A
</t>
    </r>
    <r>
      <rPr>
        <i/>
        <u/>
        <sz val="9"/>
        <rFont val="Calibri"/>
        <family val="2"/>
        <scheme val="minor"/>
      </rPr>
      <t>Prodotto di riferimento a titolo esemplificativo: Kingstone</t>
    </r>
    <r>
      <rPr>
        <i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</t>
    </r>
  </si>
  <si>
    <r>
      <t xml:space="preserve">Videochiamata Full HD 1080p/30fps, Audio Stereo ‎Chiaro, ‎Correzione Luce HD, compatibile con ‎‎PC/Mac/Laptop/Macbook/Tablet. - Tipologia di connettività WiFi, Usb; Dotata di clip universale.
</t>
    </r>
    <r>
      <rPr>
        <i/>
        <u/>
        <sz val="9"/>
        <rFont val="Calibri"/>
        <family val="2"/>
        <scheme val="minor"/>
      </rPr>
      <t>Prodotto di riferimento a titolo esemplificativo: Logitech</t>
    </r>
  </si>
  <si>
    <t>RIF.</t>
  </si>
  <si>
    <r>
      <t>TOTALE OFFERTO</t>
    </r>
    <r>
      <rPr>
        <b/>
        <i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
(PxQ)</t>
    </r>
  </si>
  <si>
    <r>
      <t xml:space="preserve">lettura sequenziale: almeno fino a 560 MB/s 
scrittura sequenziale: almeno fino a 510 MB/s 
lettura casuale: almeno fino a 95.000 IOPS 
scrittura casuale: almeno fino ad 90.000 IOPS 
</t>
    </r>
    <r>
      <rPr>
        <i/>
        <u/>
        <sz val="9"/>
        <rFont val="Calibri"/>
        <family val="2"/>
        <scheme val="minor"/>
      </rPr>
      <t>Prodotto di riferimento a titolo esemplificativo: Samsung 870 EVO SATA 2.5” SSD</t>
    </r>
  </si>
  <si>
    <r>
      <t xml:space="preserve">lettura sequenziale: non meno di 560 MB/s 
scrittura sequenziale: non meno di 530 MB/s 
lettura casuale: non meno di 100.000 IOPS 
scrittura casuale: non meno di 90.000 IOPS 
</t>
    </r>
    <r>
      <rPr>
        <i/>
        <u/>
        <sz val="9"/>
        <rFont val="Calibri"/>
        <family val="2"/>
        <scheme val="minor"/>
      </rPr>
      <t>Prodotto di riferimento a titolo esemplificativo: Samsung 860 PRO SATA 2.5" SSD</t>
    </r>
  </si>
  <si>
    <r>
      <t xml:space="preserve">lettura sequenziale: almeno fino a 560 MB/s 
scrittura sequenziale: almeno fino a 530 MB/s 
lettura casuale: almeno fino a 95.000 IOPS 
scrittura casuale: almeno fino ad 90.000 IOPS 
</t>
    </r>
    <r>
      <rPr>
        <i/>
        <u/>
        <sz val="9"/>
        <rFont val="Calibri"/>
        <family val="2"/>
        <scheme val="minor"/>
      </rPr>
      <t>Prodotto di riferimento a titolo esemplificativo: Samsung Portable SSD T7 Shield USB 3.2</t>
    </r>
  </si>
  <si>
    <r>
      <t xml:space="preserve">lettura sequenziale: almeno fino a 560 MB/s 
scrittura sequenziale: almeno fino a 530 MB/s 
lettura casuale: almeno fino a 95.000 IOPS 
scrittura casuale: almeno fino ad 90.000 IOPS 
</t>
    </r>
    <r>
      <rPr>
        <i/>
        <u/>
        <sz val="9"/>
        <color theme="1"/>
        <rFont val="Calibri"/>
        <family val="2"/>
        <scheme val="minor"/>
      </rPr>
      <t>Prodotto di riferimento a titolo esemplificativo: Samsung Portable SSD T5 USB 3.1</t>
    </r>
  </si>
  <si>
    <r>
      <t xml:space="preserve">lettura sequenziale: almeno fino a 560 MB/s 
scrittura sequenziale: almeno fino a 510 MB/s 
lettura casuale: almeno fino a 95.000 IOPS 
scrittura casuale: almeno fino a 90.000 IOPS 
</t>
    </r>
    <r>
      <rPr>
        <i/>
        <u/>
        <sz val="9"/>
        <color theme="1"/>
        <rFont val="Calibri"/>
        <family val="2"/>
        <scheme val="minor"/>
      </rPr>
      <t>Prodotto di riferimento a titolo esemplificativo: Samsung 970 EVO Plus NVMe M.2 SSD</t>
    </r>
  </si>
  <si>
    <r>
      <t xml:space="preserve">lettura sequenziale: non meno di 6.900 MB/s 
scrittura sequenziale: non meno di 5.000 MB/s 
lettura casuale: non meno di 800.000 IOPS 
scrittura casuale: non meno di 1.000.000 IOPS 
</t>
    </r>
    <r>
      <rPr>
        <i/>
        <u/>
        <sz val="9"/>
        <color theme="1"/>
        <rFont val="Calibri"/>
        <family val="2"/>
        <scheme val="minor"/>
      </rPr>
      <t>Prodotto di riferimento a titolo esemplificativo: Samsung 980 PRO NVMe M.2 SSD interno</t>
    </r>
  </si>
  <si>
    <r>
      <t xml:space="preserve">Ripetitore Segnale Cellulare 4G, Amplificatore LTE 800 (Band 20)/EGSM 900 (Band 8)/WCDMA UMTS 2100MHz 70dB compatibile con diverse bande di frequenza e diversi operatori telefonici
</t>
    </r>
    <r>
      <rPr>
        <i/>
        <u/>
        <sz val="9"/>
        <rFont val="Calibri"/>
        <family val="2"/>
        <scheme val="minor"/>
      </rPr>
      <t>Prodotto di riferimento a titolo esemplificativo: GOBOOST Amplificatore Segnale Cellulare 4 Band 800/900/1800/2100MHz Band(20/8/3/1)</t>
    </r>
  </si>
  <si>
    <r>
      <t xml:space="preserve">Mouse 150 Wireless, Sensore Ottico da 1600 DPI, 3 Pulsanti e Rotella di Scorrimento Integrata, Impugnature Pratiche e Funzionali, Ricevitore Nano Incluso, Design Moderno, Nero.
</t>
    </r>
    <r>
      <rPr>
        <i/>
        <u/>
        <sz val="9"/>
        <rFont val="Calibri"/>
        <family val="2"/>
        <scheme val="minor"/>
      </rPr>
      <t>Prodotto di riferimento a titolo esemplificativo: HP - PC Mouse 150</t>
    </r>
  </si>
  <si>
    <r>
      <t xml:space="preserve">Lucchetto per laptop con chiave NanoSaver, Per laptop ultrasottili con slot di sicurezza Nano, Tecnologia di blocco Cleat &amp; cavo in acciaio al carbonio antitaglio.
</t>
    </r>
    <r>
      <rPr>
        <i/>
        <u/>
        <sz val="9"/>
        <rFont val="Calibri"/>
        <family val="2"/>
        <scheme val="minor"/>
      </rPr>
      <t>Prodotto di riferimento a titolo esemplificato: Kensington K64444WW</t>
    </r>
    <r>
      <rPr>
        <sz val="9"/>
        <rFont val="Calibri"/>
        <family val="2"/>
        <scheme val="minor"/>
      </rPr>
      <t xml:space="preserve"> </t>
    </r>
  </si>
  <si>
    <r>
      <t xml:space="preserve">Cuffie In Ear con Microfono, Cavo Piatto Antigroviglio, Comando a un pulsante.
</t>
    </r>
    <r>
      <rPr>
        <i/>
        <u/>
        <sz val="9"/>
        <rFont val="Calibri"/>
        <family val="2"/>
        <scheme val="minor"/>
      </rPr>
      <t>Prodotto di riferimento a titolo esemplificato: JBL T110</t>
    </r>
  </si>
  <si>
    <r>
      <t xml:space="preserve">Tecnologia di connettività usb; con grandi tasti bianchi e lettere nere 
</t>
    </r>
    <r>
      <rPr>
        <i/>
        <u/>
        <sz val="9"/>
        <rFont val="Calibri"/>
        <family val="2"/>
        <scheme val="minor"/>
      </rPr>
      <t>Prodotto di riferimento a titolo esemplificativo: Geemarc Tastiera USB Plug &amp; Play</t>
    </r>
  </si>
  <si>
    <r>
      <t xml:space="preserve">Altezza regolabile almeno fino a 15 cm (in intervalli da circa 5 cm)  
</t>
    </r>
    <r>
      <rPr>
        <i/>
        <u/>
        <sz val="9"/>
        <rFont val="Calibri"/>
        <family val="2"/>
        <scheme val="minor"/>
      </rPr>
      <t xml:space="preserve">Prodotto di riferimento a titolo esemplificativo: ATUMTEK ATMS045 </t>
    </r>
  </si>
  <si>
    <r>
      <rPr>
        <b/>
        <i/>
        <sz val="12"/>
        <color rgb="FFFF0000"/>
        <rFont val="Calibri"/>
        <family val="2"/>
        <scheme val="minor"/>
      </rPr>
      <t>*</t>
    </r>
    <r>
      <rPr>
        <b/>
        <i/>
        <sz val="12"/>
        <color theme="1"/>
        <rFont val="Calibri"/>
        <family val="2"/>
        <scheme val="minor"/>
      </rPr>
      <t xml:space="preserve"> Il Prezzo totale offerto dovrà essere inserito anche a Sistema e sarà considerato ai soli fini dell'aggiudicazione.</t>
    </r>
  </si>
  <si>
    <r>
      <t xml:space="preserve">Dimensione (diagonale): 27" Risoluzione Full HD 1920x1080 minimo;
Tipo di Schermo IPS. - Rapporto d'aspetto 16:9;
Luminosità (cd/m2) 250 cd/m2 (Typ) 200 cd/m2 (Min) minimo;
Contrasto dinamico 1000 : 1 (Typ)
Tempo di risposta 5 ms o più basso
Angolo di visione 178° / 178° minimo; - Numero colori 16.7M;
INGRESSI/USCITE: almeno 1 HDMI  (1.4) e 1 DisplayPort 1 (1.2); Uscita Cuffie.
compreso cavo HDMI-HDMI 
</t>
    </r>
    <r>
      <rPr>
        <i/>
        <u/>
        <sz val="9"/>
        <rFont val="Calibri"/>
        <family val="2"/>
        <scheme val="minor"/>
      </rPr>
      <t xml:space="preserve">Prodotto di riferimento a titolo esemplificativo: LG 27BK550Y-B  </t>
    </r>
  </si>
  <si>
    <t>Cavo HDMI-HDMI</t>
  </si>
  <si>
    <t>PREZZO OFFERTO € 
(importo unitario)
(P)</t>
  </si>
  <si>
    <t>Rda 51266</t>
  </si>
  <si>
    <r>
      <t xml:space="preserve">Tastiera USB  cavo da 150 cm, 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con piedini antiscivolo, requisisti di sistema Windows: Windows Vista, Windows® XP, Windows 7, Windows 8, Windows 10;
</t>
    </r>
    <r>
      <rPr>
        <i/>
        <u/>
        <sz val="9"/>
        <rFont val="Calibri"/>
        <family val="2"/>
        <scheme val="minor"/>
      </rPr>
      <t>Prodotto di riferimento a titolo esemplificativo: Logitech MK120</t>
    </r>
  </si>
  <si>
    <r>
      <t xml:space="preserve">Tastiera con piedini antiscivolo, Tecnologia wireless avanzata a 2,4 ghz; Requisisti di sistema Windows: Windows Vista, Windows® XP, Windows 7, Windows 8, Windows 10; porta USB; 
</t>
    </r>
    <r>
      <rPr>
        <i/>
        <u/>
        <sz val="9"/>
        <rFont val="Calibri"/>
        <family val="2"/>
        <scheme val="minor"/>
      </rPr>
      <t>Prodotto di riferimento a titolo esemplificativo: Logitech MK220</t>
    </r>
  </si>
  <si>
    <r>
      <t xml:space="preserve">Dimensione (diagonale): 24"; Full HD  Risoluzione 1920 x 1080 minimo;
Tipo di Schermo IPS; Rapporto d’Aspetto 16:9; 
Luminosità (cd/m2) 250cd/m2(Typ.) 200cd/m2(Min.) minimo; Tempo di risposta 5ms o più basso; Angolo di visione 178/178 minimo; Numero colori 16.7M
INGRESSI/USCITE: almeno 1 HDMI(1.4) e 1 display port (1.2); 
USB hub vers. 3.1 con una porta upstream e due porte downstream; Uscita Cuffie;
compreso cavo HDMI-HDMI 
</t>
    </r>
    <r>
      <rPr>
        <i/>
        <u/>
        <sz val="9"/>
        <rFont val="Calibri"/>
        <family val="2"/>
        <scheme val="minor"/>
      </rPr>
      <t>Prodotto di riferimento a titolo esemplificativo: Philips monitor LCD 241B8QJEB/00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</si>
</sst>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00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</font>
    <font>
      <b/>
      <i/>
      <sz val="9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0" fontId="9" fillId="0" borderId="0" xfId="0" applyNumberFormat="1" applyFont="1" applyBorder="1" applyAlignment="1" applyProtection="1">
      <alignment vertical="center" wrapText="1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9" xfId="4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5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5" fontId="7" fillId="0" borderId="0" xfId="0" applyNumberFormat="1" applyFont="1" applyAlignment="1">
      <alignment wrapText="1"/>
    </xf>
    <xf numFmtId="0" fontId="20" fillId="2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</cellXfs>
  <cellStyles count="5">
    <cellStyle name="Migliaia" xfId="4" builtinId="3"/>
    <cellStyle name="Normale" xfId="0" builtinId="0"/>
    <cellStyle name="Normale 2" xfId="2"/>
    <cellStyle name="Normale 3" xfId="1"/>
    <cellStyle name="Percentuale 2" xfId="3"/>
  </cellStyles>
  <dxfs count="0"/>
  <tableStyles count="0" defaultTableStyle="TableStyleMedium2" defaultPivotStyle="PivotStyleMedium9"/>
  <colors>
    <mruColors>
      <color rgb="FFCCFFFF"/>
      <color rgb="FF0000FF"/>
      <color rgb="FFFF99FF"/>
      <color rgb="FFFFCC66"/>
      <color rgb="FFFF9900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topLeftCell="A46" zoomScale="85" zoomScaleNormal="85" workbookViewId="0">
      <selection activeCell="G20" sqref="G20"/>
    </sheetView>
  </sheetViews>
  <sheetFormatPr defaultColWidth="49.69140625" defaultRowHeight="12" x14ac:dyDescent="0.35"/>
  <cols>
    <col min="1" max="1" width="2.53515625" style="35" customWidth="1"/>
    <col min="2" max="2" width="3.3046875" style="36" bestFit="1" customWidth="1"/>
    <col min="3" max="3" width="23.69140625" style="35" customWidth="1"/>
    <col min="4" max="4" width="57.84375" style="41" customWidth="1"/>
    <col min="5" max="5" width="10.765625" style="41" customWidth="1"/>
    <col min="6" max="6" width="17.07421875" style="42" customWidth="1"/>
    <col min="7" max="7" width="25" style="35" customWidth="1"/>
    <col min="8" max="8" width="27.69140625" style="35" customWidth="1"/>
    <col min="9" max="16384" width="49.69140625" style="35"/>
  </cols>
  <sheetData>
    <row r="1" spans="2:8" ht="14.6" customHeight="1" x14ac:dyDescent="0.35">
      <c r="B1" s="10"/>
      <c r="C1" s="11" t="s">
        <v>80</v>
      </c>
      <c r="D1" s="1"/>
      <c r="E1" s="1"/>
      <c r="F1" s="12"/>
      <c r="G1" s="1"/>
      <c r="H1" s="1"/>
    </row>
    <row r="2" spans="2:8" ht="18.45" customHeight="1" thickBot="1" x14ac:dyDescent="0.4">
      <c r="D2" s="37"/>
      <c r="E2" s="37"/>
      <c r="F2" s="46" t="s">
        <v>16</v>
      </c>
      <c r="G2" s="46" t="s">
        <v>16</v>
      </c>
    </row>
    <row r="3" spans="2:8" ht="37.299999999999997" customHeight="1" thickBot="1" x14ac:dyDescent="0.4">
      <c r="B3" s="13" t="s">
        <v>62</v>
      </c>
      <c r="C3" s="14" t="s">
        <v>32</v>
      </c>
      <c r="D3" s="14" t="s">
        <v>44</v>
      </c>
      <c r="E3" s="15" t="s">
        <v>51</v>
      </c>
      <c r="F3" s="3" t="s">
        <v>50</v>
      </c>
      <c r="G3" s="16" t="s">
        <v>79</v>
      </c>
      <c r="H3" s="2" t="s">
        <v>63</v>
      </c>
    </row>
    <row r="4" spans="2:8" ht="28.75" customHeight="1" thickBot="1" x14ac:dyDescent="0.4">
      <c r="B4" s="17">
        <v>1</v>
      </c>
      <c r="C4" s="18" t="s">
        <v>12</v>
      </c>
      <c r="D4" s="19" t="s">
        <v>30</v>
      </c>
      <c r="E4" s="20">
        <v>9</v>
      </c>
      <c r="F4" s="21"/>
      <c r="G4" s="8"/>
      <c r="H4" s="4">
        <f>E4*G4</f>
        <v>0</v>
      </c>
    </row>
    <row r="5" spans="2:8" ht="24.9" customHeight="1" thickBot="1" x14ac:dyDescent="0.4">
      <c r="B5" s="17">
        <v>2</v>
      </c>
      <c r="C5" s="18" t="s">
        <v>11</v>
      </c>
      <c r="D5" s="19" t="s">
        <v>31</v>
      </c>
      <c r="E5" s="22">
        <v>8</v>
      </c>
      <c r="F5" s="21"/>
      <c r="G5" s="8"/>
      <c r="H5" s="4">
        <f>E5*G5</f>
        <v>0</v>
      </c>
    </row>
    <row r="6" spans="2:8" ht="116.6" customHeight="1" thickBot="1" x14ac:dyDescent="0.4">
      <c r="B6" s="17">
        <v>3</v>
      </c>
      <c r="C6" s="23" t="s">
        <v>35</v>
      </c>
      <c r="D6" s="33" t="s">
        <v>83</v>
      </c>
      <c r="E6" s="20">
        <v>175</v>
      </c>
      <c r="F6" s="24"/>
      <c r="G6" s="8"/>
      <c r="H6" s="4">
        <f t="shared" ref="H6:H42" si="0">E6*G6</f>
        <v>0</v>
      </c>
    </row>
    <row r="7" spans="2:8" ht="116.15" customHeight="1" thickBot="1" x14ac:dyDescent="0.4">
      <c r="B7" s="17">
        <v>4</v>
      </c>
      <c r="C7" s="18" t="s">
        <v>36</v>
      </c>
      <c r="D7" s="33" t="s">
        <v>77</v>
      </c>
      <c r="E7" s="20">
        <v>22</v>
      </c>
      <c r="F7" s="21"/>
      <c r="G7" s="8"/>
      <c r="H7" s="4">
        <f t="shared" si="0"/>
        <v>0</v>
      </c>
    </row>
    <row r="8" spans="2:8" ht="128.6" customHeight="1" thickBot="1" x14ac:dyDescent="0.4">
      <c r="B8" s="17">
        <v>5</v>
      </c>
      <c r="C8" s="18" t="s">
        <v>37</v>
      </c>
      <c r="D8" s="33" t="s">
        <v>56</v>
      </c>
      <c r="E8" s="20">
        <v>2</v>
      </c>
      <c r="F8" s="21"/>
      <c r="G8" s="8"/>
      <c r="H8" s="4">
        <f t="shared" si="0"/>
        <v>0</v>
      </c>
    </row>
    <row r="9" spans="2:8" ht="117" customHeight="1" thickBot="1" x14ac:dyDescent="0.4">
      <c r="B9" s="17">
        <v>6</v>
      </c>
      <c r="C9" s="18" t="s">
        <v>38</v>
      </c>
      <c r="D9" s="33" t="s">
        <v>57</v>
      </c>
      <c r="E9" s="20">
        <v>2</v>
      </c>
      <c r="F9" s="21"/>
      <c r="G9" s="8"/>
      <c r="H9" s="4">
        <f t="shared" si="0"/>
        <v>0</v>
      </c>
    </row>
    <row r="10" spans="2:8" ht="78" customHeight="1" thickBot="1" x14ac:dyDescent="0.4">
      <c r="B10" s="17">
        <v>7</v>
      </c>
      <c r="C10" s="18" t="s">
        <v>10</v>
      </c>
      <c r="D10" s="19" t="s">
        <v>64</v>
      </c>
      <c r="E10" s="22">
        <v>8</v>
      </c>
      <c r="F10" s="21"/>
      <c r="G10" s="8"/>
      <c r="H10" s="4">
        <f t="shared" si="0"/>
        <v>0</v>
      </c>
    </row>
    <row r="11" spans="2:8" ht="70.75" customHeight="1" thickBot="1" x14ac:dyDescent="0.4">
      <c r="B11" s="17">
        <v>8</v>
      </c>
      <c r="C11" s="18" t="s">
        <v>17</v>
      </c>
      <c r="D11" s="19" t="s">
        <v>65</v>
      </c>
      <c r="E11" s="22">
        <v>5</v>
      </c>
      <c r="F11" s="21"/>
      <c r="G11" s="8"/>
      <c r="H11" s="4">
        <f t="shared" si="0"/>
        <v>0</v>
      </c>
    </row>
    <row r="12" spans="2:8" ht="71.150000000000006" customHeight="1" thickBot="1" x14ac:dyDescent="0.4">
      <c r="B12" s="17">
        <v>9</v>
      </c>
      <c r="C12" s="18" t="s">
        <v>9</v>
      </c>
      <c r="D12" s="19" t="s">
        <v>64</v>
      </c>
      <c r="E12" s="20">
        <v>8</v>
      </c>
      <c r="F12" s="21"/>
      <c r="G12" s="8"/>
      <c r="H12" s="4">
        <f t="shared" si="0"/>
        <v>0</v>
      </c>
    </row>
    <row r="13" spans="2:8" ht="68.599999999999994" customHeight="1" thickBot="1" x14ac:dyDescent="0.4">
      <c r="B13" s="17">
        <v>10</v>
      </c>
      <c r="C13" s="18" t="s">
        <v>15</v>
      </c>
      <c r="D13" s="19" t="s">
        <v>65</v>
      </c>
      <c r="E13" s="20">
        <v>5</v>
      </c>
      <c r="F13" s="21"/>
      <c r="G13" s="8"/>
      <c r="H13" s="4">
        <f t="shared" si="0"/>
        <v>0</v>
      </c>
    </row>
    <row r="14" spans="2:8" ht="75" customHeight="1" thickBot="1" x14ac:dyDescent="0.4">
      <c r="B14" s="17">
        <v>11</v>
      </c>
      <c r="C14" s="18" t="s">
        <v>8</v>
      </c>
      <c r="D14" s="19" t="s">
        <v>66</v>
      </c>
      <c r="E14" s="22">
        <v>5</v>
      </c>
      <c r="F14" s="21"/>
      <c r="G14" s="8"/>
      <c r="H14" s="4">
        <f t="shared" si="0"/>
        <v>0</v>
      </c>
    </row>
    <row r="15" spans="2:8" ht="60.45" thickBot="1" x14ac:dyDescent="0.4">
      <c r="B15" s="17">
        <v>12</v>
      </c>
      <c r="C15" s="18" t="s">
        <v>18</v>
      </c>
      <c r="D15" s="25" t="s">
        <v>67</v>
      </c>
      <c r="E15" s="20">
        <v>8</v>
      </c>
      <c r="F15" s="21"/>
      <c r="G15" s="8"/>
      <c r="H15" s="4">
        <f t="shared" si="0"/>
        <v>0</v>
      </c>
    </row>
    <row r="16" spans="2:8" ht="78.900000000000006" customHeight="1" thickBot="1" x14ac:dyDescent="0.4">
      <c r="B16" s="17">
        <v>13</v>
      </c>
      <c r="C16" s="25" t="s">
        <v>19</v>
      </c>
      <c r="D16" s="25" t="s">
        <v>67</v>
      </c>
      <c r="E16" s="22">
        <v>5</v>
      </c>
      <c r="F16" s="21"/>
      <c r="G16" s="8"/>
      <c r="H16" s="4">
        <f t="shared" si="0"/>
        <v>0</v>
      </c>
    </row>
    <row r="17" spans="2:8" ht="76.3" customHeight="1" thickBot="1" x14ac:dyDescent="0.4">
      <c r="B17" s="17">
        <v>14</v>
      </c>
      <c r="C17" s="25" t="s">
        <v>20</v>
      </c>
      <c r="D17" s="25" t="s">
        <v>68</v>
      </c>
      <c r="E17" s="20">
        <v>8</v>
      </c>
      <c r="F17" s="21"/>
      <c r="G17" s="8"/>
      <c r="H17" s="4">
        <f t="shared" si="0"/>
        <v>0</v>
      </c>
    </row>
    <row r="18" spans="2:8" ht="74.599999999999994" customHeight="1" thickBot="1" x14ac:dyDescent="0.4">
      <c r="B18" s="17">
        <v>15</v>
      </c>
      <c r="C18" s="25" t="s">
        <v>21</v>
      </c>
      <c r="D18" s="25" t="s">
        <v>68</v>
      </c>
      <c r="E18" s="22">
        <v>5</v>
      </c>
      <c r="F18" s="21"/>
      <c r="G18" s="8"/>
      <c r="H18" s="4">
        <f t="shared" si="0"/>
        <v>0</v>
      </c>
    </row>
    <row r="19" spans="2:8" ht="78.900000000000006" customHeight="1" thickBot="1" x14ac:dyDescent="0.4">
      <c r="B19" s="17">
        <v>16</v>
      </c>
      <c r="C19" s="18" t="s">
        <v>22</v>
      </c>
      <c r="D19" s="18" t="s">
        <v>69</v>
      </c>
      <c r="E19" s="20">
        <v>5</v>
      </c>
      <c r="F19" s="21"/>
      <c r="G19" s="8"/>
      <c r="H19" s="4">
        <f t="shared" si="0"/>
        <v>0</v>
      </c>
    </row>
    <row r="20" spans="2:8" ht="75" customHeight="1" thickBot="1" x14ac:dyDescent="0.4">
      <c r="B20" s="17">
        <v>17</v>
      </c>
      <c r="C20" s="18" t="s">
        <v>23</v>
      </c>
      <c r="D20" s="18" t="s">
        <v>69</v>
      </c>
      <c r="E20" s="22">
        <v>5</v>
      </c>
      <c r="F20" s="21"/>
      <c r="G20" s="8"/>
      <c r="H20" s="4">
        <f t="shared" si="0"/>
        <v>0</v>
      </c>
    </row>
    <row r="21" spans="2:8" ht="29.6" customHeight="1" thickBot="1" x14ac:dyDescent="0.4">
      <c r="B21" s="17">
        <v>18</v>
      </c>
      <c r="C21" s="18" t="s">
        <v>7</v>
      </c>
      <c r="D21" s="19" t="s">
        <v>28</v>
      </c>
      <c r="E21" s="26">
        <v>6</v>
      </c>
      <c r="F21" s="21"/>
      <c r="G21" s="8"/>
      <c r="H21" s="4">
        <f t="shared" si="0"/>
        <v>0</v>
      </c>
    </row>
    <row r="22" spans="2:8" ht="66" customHeight="1" thickBot="1" x14ac:dyDescent="0.4">
      <c r="B22" s="17">
        <v>19</v>
      </c>
      <c r="C22" s="18" t="s">
        <v>6</v>
      </c>
      <c r="D22" s="19" t="s">
        <v>70</v>
      </c>
      <c r="E22" s="26">
        <v>2</v>
      </c>
      <c r="F22" s="21"/>
      <c r="G22" s="8"/>
      <c r="H22" s="4">
        <f t="shared" si="0"/>
        <v>0</v>
      </c>
    </row>
    <row r="23" spans="2:8" ht="24.45" thickBot="1" x14ac:dyDescent="0.4">
      <c r="B23" s="17">
        <v>20</v>
      </c>
      <c r="C23" s="23" t="s">
        <v>39</v>
      </c>
      <c r="D23" s="19" t="s">
        <v>45</v>
      </c>
      <c r="E23" s="26">
        <v>15</v>
      </c>
      <c r="F23" s="21"/>
      <c r="G23" s="8"/>
      <c r="H23" s="4">
        <f t="shared" si="0"/>
        <v>0</v>
      </c>
    </row>
    <row r="24" spans="2:8" ht="101.6" customHeight="1" thickBot="1" x14ac:dyDescent="0.4">
      <c r="B24" s="17">
        <v>21</v>
      </c>
      <c r="C24" s="23" t="s">
        <v>42</v>
      </c>
      <c r="D24" s="19" t="s">
        <v>58</v>
      </c>
      <c r="E24" s="26">
        <v>5</v>
      </c>
      <c r="F24" s="21"/>
      <c r="G24" s="8"/>
      <c r="H24" s="4">
        <f t="shared" si="0"/>
        <v>0</v>
      </c>
    </row>
    <row r="25" spans="2:8" ht="115.3" customHeight="1" thickBot="1" x14ac:dyDescent="0.4">
      <c r="B25" s="17">
        <v>22</v>
      </c>
      <c r="C25" s="18" t="s">
        <v>40</v>
      </c>
      <c r="D25" s="19" t="s">
        <v>59</v>
      </c>
      <c r="E25" s="26">
        <v>65</v>
      </c>
      <c r="F25" s="21"/>
      <c r="G25" s="8"/>
      <c r="H25" s="4">
        <f t="shared" si="0"/>
        <v>0</v>
      </c>
    </row>
    <row r="26" spans="2:8" ht="45.9" customHeight="1" thickBot="1" x14ac:dyDescent="0.4">
      <c r="B26" s="17">
        <v>23</v>
      </c>
      <c r="C26" s="18" t="s">
        <v>5</v>
      </c>
      <c r="D26" s="19" t="s">
        <v>33</v>
      </c>
      <c r="E26" s="26">
        <v>8</v>
      </c>
      <c r="F26" s="21"/>
      <c r="G26" s="8"/>
      <c r="H26" s="4">
        <f t="shared" si="0"/>
        <v>0</v>
      </c>
    </row>
    <row r="27" spans="2:8" ht="24.45" thickBot="1" x14ac:dyDescent="0.4">
      <c r="B27" s="17">
        <v>24</v>
      </c>
      <c r="C27" s="18" t="s">
        <v>4</v>
      </c>
      <c r="D27" s="19" t="s">
        <v>24</v>
      </c>
      <c r="E27" s="26">
        <v>6</v>
      </c>
      <c r="F27" s="21"/>
      <c r="G27" s="8"/>
      <c r="H27" s="4">
        <f t="shared" si="0"/>
        <v>0</v>
      </c>
    </row>
    <row r="28" spans="2:8" ht="39.450000000000003" customHeight="1" thickBot="1" x14ac:dyDescent="0.4">
      <c r="B28" s="17">
        <v>25</v>
      </c>
      <c r="C28" s="18" t="s">
        <v>13</v>
      </c>
      <c r="D28" s="19" t="s">
        <v>60</v>
      </c>
      <c r="E28" s="26">
        <v>20</v>
      </c>
      <c r="F28" s="21"/>
      <c r="G28" s="8"/>
      <c r="H28" s="4">
        <f t="shared" si="0"/>
        <v>0</v>
      </c>
    </row>
    <row r="29" spans="2:8" ht="57.45" customHeight="1" thickBot="1" x14ac:dyDescent="0.4">
      <c r="B29" s="17">
        <v>26</v>
      </c>
      <c r="C29" s="18" t="s">
        <v>52</v>
      </c>
      <c r="D29" s="19" t="s">
        <v>81</v>
      </c>
      <c r="E29" s="26">
        <v>30</v>
      </c>
      <c r="F29" s="21"/>
      <c r="G29" s="8"/>
      <c r="H29" s="4">
        <f t="shared" si="0"/>
        <v>0</v>
      </c>
    </row>
    <row r="30" spans="2:8" ht="53.6" customHeight="1" thickBot="1" x14ac:dyDescent="0.4">
      <c r="B30" s="17">
        <v>27</v>
      </c>
      <c r="C30" s="18" t="s">
        <v>54</v>
      </c>
      <c r="D30" s="19" t="s">
        <v>71</v>
      </c>
      <c r="E30" s="26">
        <v>30</v>
      </c>
      <c r="F30" s="21"/>
      <c r="G30" s="8"/>
      <c r="H30" s="4">
        <f t="shared" si="0"/>
        <v>0</v>
      </c>
    </row>
    <row r="31" spans="2:8" ht="56.6" customHeight="1" thickBot="1" x14ac:dyDescent="0.4">
      <c r="B31" s="17">
        <v>28</v>
      </c>
      <c r="C31" s="18" t="s">
        <v>41</v>
      </c>
      <c r="D31" s="19" t="s">
        <v>82</v>
      </c>
      <c r="E31" s="26">
        <v>150</v>
      </c>
      <c r="F31" s="21"/>
      <c r="G31" s="8"/>
      <c r="H31" s="4">
        <f t="shared" si="0"/>
        <v>0</v>
      </c>
    </row>
    <row r="32" spans="2:8" ht="51" customHeight="1" thickBot="1" x14ac:dyDescent="0.4">
      <c r="B32" s="17">
        <v>29</v>
      </c>
      <c r="C32" s="18" t="s">
        <v>53</v>
      </c>
      <c r="D32" s="19" t="s">
        <v>72</v>
      </c>
      <c r="E32" s="26">
        <v>530</v>
      </c>
      <c r="F32" s="21"/>
      <c r="G32" s="8"/>
      <c r="H32" s="4">
        <f t="shared" si="0"/>
        <v>0</v>
      </c>
    </row>
    <row r="33" spans="2:8" ht="45.9" customHeight="1" thickBot="1" x14ac:dyDescent="0.4">
      <c r="B33" s="17">
        <v>30</v>
      </c>
      <c r="C33" s="18" t="s">
        <v>55</v>
      </c>
      <c r="D33" s="19" t="s">
        <v>73</v>
      </c>
      <c r="E33" s="26">
        <v>20</v>
      </c>
      <c r="F33" s="21"/>
      <c r="G33" s="8"/>
      <c r="H33" s="4">
        <f t="shared" si="0"/>
        <v>0</v>
      </c>
    </row>
    <row r="34" spans="2:8" ht="12.45" thickBot="1" x14ac:dyDescent="0.4">
      <c r="B34" s="17">
        <v>31</v>
      </c>
      <c r="C34" s="18" t="s">
        <v>25</v>
      </c>
      <c r="D34" s="19" t="s">
        <v>34</v>
      </c>
      <c r="E34" s="26">
        <v>630</v>
      </c>
      <c r="F34" s="21"/>
      <c r="G34" s="8"/>
      <c r="H34" s="4">
        <f t="shared" si="0"/>
        <v>0</v>
      </c>
    </row>
    <row r="35" spans="2:8" ht="55.75" customHeight="1" thickBot="1" x14ac:dyDescent="0.4">
      <c r="B35" s="17">
        <v>32</v>
      </c>
      <c r="C35" s="18" t="s">
        <v>14</v>
      </c>
      <c r="D35" s="19" t="s">
        <v>61</v>
      </c>
      <c r="E35" s="26">
        <v>17</v>
      </c>
      <c r="F35" s="21"/>
      <c r="G35" s="8"/>
      <c r="H35" s="4">
        <f t="shared" si="0"/>
        <v>0</v>
      </c>
    </row>
    <row r="36" spans="2:8" ht="41.6" customHeight="1" thickBot="1" x14ac:dyDescent="0.4">
      <c r="B36" s="17">
        <v>33</v>
      </c>
      <c r="C36" s="18" t="s">
        <v>3</v>
      </c>
      <c r="D36" s="19" t="s">
        <v>74</v>
      </c>
      <c r="E36" s="26">
        <v>6</v>
      </c>
      <c r="F36" s="21"/>
      <c r="G36" s="8"/>
      <c r="H36" s="4">
        <f t="shared" si="0"/>
        <v>0</v>
      </c>
    </row>
    <row r="37" spans="2:8" ht="33.9" customHeight="1" thickBot="1" x14ac:dyDescent="0.4">
      <c r="B37" s="17">
        <v>34</v>
      </c>
      <c r="C37" s="18" t="s">
        <v>29</v>
      </c>
      <c r="D37" s="19" t="s">
        <v>75</v>
      </c>
      <c r="E37" s="26">
        <v>25</v>
      </c>
      <c r="F37" s="21"/>
      <c r="G37" s="8"/>
      <c r="H37" s="4">
        <f t="shared" si="0"/>
        <v>0</v>
      </c>
    </row>
    <row r="38" spans="2:8" ht="18" customHeight="1" thickBot="1" x14ac:dyDescent="0.4">
      <c r="B38" s="17">
        <v>35</v>
      </c>
      <c r="C38" s="18" t="s">
        <v>26</v>
      </c>
      <c r="D38" s="19" t="s">
        <v>27</v>
      </c>
      <c r="E38" s="26">
        <v>15</v>
      </c>
      <c r="F38" s="21"/>
      <c r="G38" s="8"/>
      <c r="H38" s="4">
        <f t="shared" si="0"/>
        <v>0</v>
      </c>
    </row>
    <row r="39" spans="2:8" ht="19.75" customHeight="1" thickBot="1" x14ac:dyDescent="0.4">
      <c r="B39" s="17">
        <v>36</v>
      </c>
      <c r="C39" s="18" t="s">
        <v>2</v>
      </c>
      <c r="D39" s="19" t="s">
        <v>27</v>
      </c>
      <c r="E39" s="26">
        <v>50</v>
      </c>
      <c r="F39" s="21"/>
      <c r="G39" s="8"/>
      <c r="H39" s="4">
        <f t="shared" si="0"/>
        <v>0</v>
      </c>
    </row>
    <row r="40" spans="2:8" ht="65.150000000000006" customHeight="1" thickBot="1" x14ac:dyDescent="0.4">
      <c r="B40" s="17">
        <v>37</v>
      </c>
      <c r="C40" s="18" t="s">
        <v>1</v>
      </c>
      <c r="D40" s="19" t="s">
        <v>43</v>
      </c>
      <c r="E40" s="26">
        <v>8</v>
      </c>
      <c r="F40" s="21"/>
      <c r="G40" s="8"/>
      <c r="H40" s="4">
        <f t="shared" si="0"/>
        <v>0</v>
      </c>
    </row>
    <row r="41" spans="2:8" ht="19.3" customHeight="1" thickBot="1" x14ac:dyDescent="0.4">
      <c r="B41" s="17">
        <v>38</v>
      </c>
      <c r="C41" s="27" t="s">
        <v>0</v>
      </c>
      <c r="D41" s="28" t="s">
        <v>27</v>
      </c>
      <c r="E41" s="29">
        <v>15</v>
      </c>
      <c r="F41" s="21"/>
      <c r="G41" s="9"/>
      <c r="H41" s="4">
        <f t="shared" si="0"/>
        <v>0</v>
      </c>
    </row>
    <row r="42" spans="2:8" ht="19.3" customHeight="1" thickBot="1" x14ac:dyDescent="0.4">
      <c r="B42" s="17">
        <v>39</v>
      </c>
      <c r="C42" s="34" t="s">
        <v>78</v>
      </c>
      <c r="D42" s="28" t="s">
        <v>27</v>
      </c>
      <c r="E42" s="29">
        <v>85</v>
      </c>
      <c r="F42" s="21"/>
      <c r="G42" s="9"/>
      <c r="H42" s="4">
        <f t="shared" si="0"/>
        <v>0</v>
      </c>
    </row>
    <row r="43" spans="2:8" s="38" customFormat="1" ht="56.6" customHeight="1" thickBot="1" x14ac:dyDescent="0.4">
      <c r="B43" s="47" t="s">
        <v>46</v>
      </c>
      <c r="C43" s="48"/>
      <c r="D43" s="48"/>
      <c r="E43" s="48"/>
      <c r="F43" s="48"/>
      <c r="G43" s="48"/>
      <c r="H43" s="30">
        <f>IF((SUM(H4:H42))&lt;=H45,(SUM(H4:H42)),"ERRORE l'importo offerto supera la base d'asta")</f>
        <v>0</v>
      </c>
    </row>
    <row r="44" spans="2:8" s="38" customFormat="1" ht="12.45" thickBot="1" x14ac:dyDescent="0.4">
      <c r="B44" s="5"/>
      <c r="C44" s="5"/>
      <c r="D44" s="5"/>
      <c r="E44" s="5"/>
      <c r="F44" s="5"/>
      <c r="G44" s="5"/>
      <c r="H44" s="39"/>
    </row>
    <row r="45" spans="2:8" ht="41.6" customHeight="1" thickBot="1" x14ac:dyDescent="0.4">
      <c r="B45" s="49" t="s">
        <v>48</v>
      </c>
      <c r="C45" s="50"/>
      <c r="D45" s="50"/>
      <c r="E45" s="50"/>
      <c r="F45" s="50"/>
      <c r="G45" s="51"/>
      <c r="H45" s="40">
        <v>120000</v>
      </c>
    </row>
    <row r="46" spans="2:8" ht="12.45" thickBot="1" x14ac:dyDescent="0.4">
      <c r="G46" s="6"/>
      <c r="H46" s="43"/>
    </row>
    <row r="47" spans="2:8" ht="49.75" customHeight="1" thickBot="1" x14ac:dyDescent="0.4">
      <c r="B47" s="49" t="s">
        <v>47</v>
      </c>
      <c r="C47" s="50"/>
      <c r="D47" s="50"/>
      <c r="E47" s="50"/>
      <c r="F47" s="50"/>
      <c r="G47" s="51"/>
      <c r="H47" s="32" t="str">
        <f>IF(H43&gt;H45,"ATTENZIONE: L'offerta complessiva è superiore alla Base d'asta","OK")</f>
        <v>OK</v>
      </c>
    </row>
    <row r="48" spans="2:8" ht="12.45" thickBot="1" x14ac:dyDescent="0.4">
      <c r="H48" s="44"/>
    </row>
    <row r="49" spans="2:10" ht="69.900000000000006" customHeight="1" x14ac:dyDescent="0.35">
      <c r="B49" s="52" t="s">
        <v>49</v>
      </c>
      <c r="C49" s="53"/>
      <c r="D49" s="53"/>
      <c r="E49" s="53"/>
      <c r="F49" s="53"/>
      <c r="G49" s="54"/>
      <c r="H49" s="31">
        <f>IF((SUM(H4:H42))&lt;=H45,(SUM(H4:H42)),"ERRORE l'importo offerto supera la base d'asta")</f>
        <v>0</v>
      </c>
      <c r="J49" s="45"/>
    </row>
    <row r="50" spans="2:10" ht="26.15" customHeight="1" x14ac:dyDescent="0.35">
      <c r="B50" s="55" t="s">
        <v>76</v>
      </c>
      <c r="C50" s="55"/>
      <c r="D50" s="55"/>
      <c r="E50" s="55"/>
      <c r="F50" s="55"/>
      <c r="G50" s="55"/>
      <c r="H50" s="55"/>
    </row>
    <row r="51" spans="2:10" x14ac:dyDescent="0.35">
      <c r="H51" s="7"/>
    </row>
  </sheetData>
  <sheetProtection algorithmName="SHA-512" hashValue="gbHFL6L38Gz4yY+90e/pliVvfH3dqQN8dAgBhgw7jJEbWpjyWlp03i8VAOtEDF8p2FA/721h5Y24frvnJaPA3Q==" saltValue="hsqLn0sQmYPGZt0GgejJMQ==" spinCount="100000" sheet="1" objects="1" scenarios="1"/>
  <mergeCells count="5">
    <mergeCell ref="B43:G43"/>
    <mergeCell ref="B45:G45"/>
    <mergeCell ref="B47:G47"/>
    <mergeCell ref="B49:G49"/>
    <mergeCell ref="B50:H50"/>
  </mergeCells>
  <dataValidations count="1">
    <dataValidation type="custom" allowBlank="1" showInputMessage="1" showErrorMessage="1" error="Non è possibile inserire più di quattro cifre decimali" sqref="G4:G42">
      <formula1>(LEN(G4)-LEN(INT(G4)))&lt;=5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2023-01-31T08:29:20Z</dcterms:modified>
</cp:coreProperties>
</file>