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7" windowWidth="19440" windowHeight="117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1" l="1"/>
  <c r="H6" i="1"/>
  <c r="H5" i="1"/>
  <c r="H8" i="1" l="1"/>
  <c r="G14" i="1" s="1"/>
  <c r="G12" i="1" l="1"/>
</calcChain>
</file>

<file path=xl/sharedStrings.xml><?xml version="1.0" encoding="utf-8"?>
<sst xmlns="http://schemas.openxmlformats.org/spreadsheetml/2006/main" count="24" uniqueCount="21">
  <si>
    <t>Descrizione</t>
  </si>
  <si>
    <t>Prezzo Totale Offerto al netto dell'IVA €</t>
  </si>
  <si>
    <t xml:space="preserve">Prezzo totale offerto al netto dell'IVA </t>
  </si>
  <si>
    <t>Sistema di Verifica in caso di offerta superiore all'importo massimo contrattuale</t>
  </si>
  <si>
    <t>Prezzo totale a base d'asta al netto dell'IVA</t>
  </si>
  <si>
    <t>RdA 50251</t>
  </si>
  <si>
    <t>Celle da compilare</t>
  </si>
  <si>
    <t>1 anno</t>
  </si>
  <si>
    <t>Quantità
(A)</t>
  </si>
  <si>
    <t>1</t>
  </si>
  <si>
    <t>Periodo sottoscrizione</t>
  </si>
  <si>
    <t>Importo totale (€)</t>
  </si>
  <si>
    <t>4</t>
  </si>
  <si>
    <t>codice produttore</t>
  </si>
  <si>
    <t>S312</t>
  </si>
  <si>
    <r>
      <rPr>
        <b/>
        <sz val="11"/>
        <rFont val="Arial"/>
        <family val="2"/>
      </rPr>
      <t xml:space="preserve">TeamViewer Canali Aggiuntivi </t>
    </r>
    <r>
      <rPr>
        <sz val="11"/>
        <rFont val="Arial"/>
        <family val="2"/>
      </rPr>
      <t xml:space="preserve">
1 canale, per subscription</t>
    </r>
  </si>
  <si>
    <t>S911 </t>
  </si>
  <si>
    <t xml:space="preserve">S93001 </t>
  </si>
  <si>
    <r>
      <rPr>
        <b/>
        <sz val="11"/>
        <rFont val="Arial"/>
        <family val="2"/>
      </rPr>
      <t>TeamViewer 13 Corporate subscription (</t>
    </r>
    <r>
      <rPr>
        <b/>
        <u/>
        <sz val="11"/>
        <rFont val="Arial"/>
        <family val="2"/>
      </rPr>
      <t>o successiva</t>
    </r>
    <r>
      <rPr>
        <b/>
        <sz val="11"/>
        <rFont val="Arial"/>
        <family val="2"/>
      </rPr>
      <t>)</t>
    </r>
    <r>
      <rPr>
        <sz val="11"/>
        <rFont val="Arial"/>
        <family val="2"/>
      </rPr>
      <t>.
N.30 utenti, 3 canali, endpoints illimitati</t>
    </r>
  </si>
  <si>
    <r>
      <rPr>
        <b/>
        <sz val="11"/>
        <rFont val="Arial"/>
        <family val="2"/>
      </rPr>
      <t>Supporto per dispositivi mobili TeamViewer</t>
    </r>
    <r>
      <rPr>
        <sz val="11"/>
        <rFont val="Arial"/>
        <family val="2"/>
      </rPr>
      <t xml:space="preserve"> 
controllo remoto Android/iOS </t>
    </r>
  </si>
  <si>
    <t>Importo unitario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</si>
</sst>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3" fillId="0" borderId="5" xfId="0" applyFont="1" applyFill="1" applyBorder="1" applyAlignment="1" applyProtection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5" fillId="4" borderId="9" xfId="0" applyNumberFormat="1" applyFont="1" applyFill="1" applyBorder="1" applyAlignment="1">
      <alignment horizontal="left" vertical="center" wrapText="1"/>
    </xf>
    <xf numFmtId="49" fontId="15" fillId="4" borderId="13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Border="1" applyAlignment="1" applyProtection="1">
      <alignment horizontal="center" vertical="center" wrapText="1"/>
      <protection locked="0"/>
    </xf>
    <xf numFmtId="164" fontId="18" fillId="0" borderId="7" xfId="0" applyNumberFormat="1" applyFont="1" applyBorder="1" applyAlignment="1" applyProtection="1">
      <alignment horizontal="center" vertical="center" wrapText="1"/>
    </xf>
    <xf numFmtId="49" fontId="15" fillId="4" borderId="10" xfId="0" applyNumberFormat="1" applyFont="1" applyFill="1" applyBorder="1" applyAlignment="1">
      <alignment horizontal="left" vertical="center" wrapText="1"/>
    </xf>
    <xf numFmtId="49" fontId="15" fillId="4" borderId="5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Border="1" applyAlignment="1" applyProtection="1">
      <alignment horizontal="center" vertical="center" wrapText="1"/>
      <protection locked="0"/>
    </xf>
    <xf numFmtId="49" fontId="15" fillId="4" borderId="11" xfId="0" applyNumberFormat="1" applyFont="1" applyFill="1" applyBorder="1" applyAlignment="1">
      <alignment horizontal="left" vertical="center" wrapText="1"/>
    </xf>
    <xf numFmtId="49" fontId="15" fillId="4" borderId="15" xfId="0" applyNumberFormat="1" applyFont="1" applyFill="1" applyBorder="1" applyAlignment="1">
      <alignment horizontal="center" vertical="center" wrapText="1"/>
    </xf>
    <xf numFmtId="164" fontId="18" fillId="0" borderId="8" xfId="0" applyNumberFormat="1" applyFont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>
      <alignment horizontal="center" vertical="center" wrapText="1"/>
    </xf>
    <xf numFmtId="49" fontId="15" fillId="0" borderId="15" xfId="0" applyNumberFormat="1" applyFont="1" applyFill="1" applyBorder="1" applyAlignment="1">
      <alignment horizontal="center" vertical="center" wrapText="1"/>
    </xf>
    <xf numFmtId="164" fontId="18" fillId="0" borderId="16" xfId="0" applyNumberFormat="1" applyFont="1" applyBorder="1" applyAlignment="1" applyProtection="1">
      <alignment horizontal="center" vertical="center" wrapText="1"/>
    </xf>
    <xf numFmtId="164" fontId="12" fillId="4" borderId="1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14"/>
  <sheetViews>
    <sheetView showGridLines="0" tabSelected="1" zoomScale="90" zoomScaleNormal="90" workbookViewId="0">
      <selection activeCell="G14" sqref="G14:H14"/>
    </sheetView>
  </sheetViews>
  <sheetFormatPr defaultColWidth="8.84375" defaultRowHeight="14.6" x14ac:dyDescent="0.4"/>
  <cols>
    <col min="1" max="1" width="2.3046875" customWidth="1"/>
    <col min="2" max="2" width="1.69140625" customWidth="1"/>
    <col min="3" max="3" width="53.84375" customWidth="1"/>
    <col min="4" max="4" width="15.53515625" customWidth="1"/>
    <col min="5" max="5" width="11.84375" customWidth="1"/>
    <col min="6" max="6" width="13.84375" customWidth="1"/>
    <col min="7" max="7" width="16.921875" customWidth="1"/>
    <col min="8" max="8" width="25.69140625" customWidth="1"/>
  </cols>
  <sheetData>
    <row r="2" spans="3:11" ht="15" thickBot="1" x14ac:dyDescent="0.45">
      <c r="C2" s="15" t="s">
        <v>5</v>
      </c>
      <c r="I2" s="1"/>
    </row>
    <row r="3" spans="3:11" ht="18" customHeight="1" thickBot="1" x14ac:dyDescent="0.45">
      <c r="G3" s="20" t="s">
        <v>6</v>
      </c>
      <c r="I3" s="8"/>
    </row>
    <row r="4" spans="3:11" ht="46.3" customHeight="1" thickBot="1" x14ac:dyDescent="0.45">
      <c r="C4" s="16" t="s">
        <v>0</v>
      </c>
      <c r="D4" s="17" t="s">
        <v>10</v>
      </c>
      <c r="E4" s="31" t="s">
        <v>13</v>
      </c>
      <c r="F4" s="17" t="s">
        <v>8</v>
      </c>
      <c r="G4" s="18" t="s">
        <v>20</v>
      </c>
      <c r="H4" s="19" t="s">
        <v>11</v>
      </c>
    </row>
    <row r="5" spans="3:11" ht="71.150000000000006" customHeight="1" x14ac:dyDescent="0.4">
      <c r="C5" s="21" t="s">
        <v>18</v>
      </c>
      <c r="D5" s="22" t="s">
        <v>7</v>
      </c>
      <c r="E5" s="22" t="s">
        <v>14</v>
      </c>
      <c r="F5" s="22" t="s">
        <v>9</v>
      </c>
      <c r="G5" s="23"/>
      <c r="H5" s="24">
        <f>F5*G5</f>
        <v>0</v>
      </c>
    </row>
    <row r="6" spans="3:11" ht="61.5" customHeight="1" x14ac:dyDescent="0.4">
      <c r="C6" s="25" t="s">
        <v>15</v>
      </c>
      <c r="D6" s="26" t="s">
        <v>7</v>
      </c>
      <c r="E6" s="26" t="s">
        <v>16</v>
      </c>
      <c r="F6" s="26" t="s">
        <v>9</v>
      </c>
      <c r="G6" s="27"/>
      <c r="H6" s="24">
        <f>F6*G6</f>
        <v>0</v>
      </c>
    </row>
    <row r="7" spans="3:11" ht="68.599999999999994" customHeight="1" thickBot="1" x14ac:dyDescent="0.45">
      <c r="C7" s="28" t="s">
        <v>19</v>
      </c>
      <c r="D7" s="29" t="s">
        <v>7</v>
      </c>
      <c r="E7" s="26" t="s">
        <v>17</v>
      </c>
      <c r="F7" s="32" t="s">
        <v>12</v>
      </c>
      <c r="G7" s="30"/>
      <c r="H7" s="33">
        <f>F7*G7</f>
        <v>0</v>
      </c>
    </row>
    <row r="8" spans="3:11" ht="74.25" customHeight="1" thickBot="1" x14ac:dyDescent="0.45">
      <c r="C8" s="13" t="s">
        <v>1</v>
      </c>
      <c r="D8" s="14"/>
      <c r="E8" s="14"/>
      <c r="F8" s="14"/>
      <c r="G8" s="12"/>
      <c r="H8" s="34">
        <f>IF((SUM(H5:H7))&lt;=G10,(SUM(H5:H7)),"ERRORE l'importo offerto supera la base d'asta")</f>
        <v>0</v>
      </c>
    </row>
    <row r="9" spans="3:11" ht="12.75" customHeight="1" thickBot="1" x14ac:dyDescent="0.45">
      <c r="G9" s="1"/>
      <c r="H9" s="4"/>
      <c r="I9" s="2"/>
      <c r="J9" s="2"/>
      <c r="K9" s="2"/>
    </row>
    <row r="10" spans="3:11" s="2" customFormat="1" ht="41.25" customHeight="1" thickBot="1" x14ac:dyDescent="0.45">
      <c r="C10" s="11" t="s">
        <v>4</v>
      </c>
      <c r="G10" s="35">
        <v>3500</v>
      </c>
      <c r="H10" s="36"/>
    </row>
    <row r="11" spans="3:11" s="2" customFormat="1" ht="15" customHeight="1" thickBot="1" x14ac:dyDescent="0.45">
      <c r="C11" s="3"/>
      <c r="G11" s="6"/>
    </row>
    <row r="12" spans="3:11" s="2" customFormat="1" ht="66" customHeight="1" thickBot="1" x14ac:dyDescent="0.45">
      <c r="C12" s="11" t="s">
        <v>3</v>
      </c>
      <c r="G12" s="37" t="str">
        <f>IF(H8&gt;G10,"ATTENZIONE: L'offerta complessiva è superiore alla Base d'asta","OK")</f>
        <v>OK</v>
      </c>
      <c r="H12" s="38"/>
      <c r="I12"/>
      <c r="J12"/>
      <c r="K12"/>
    </row>
    <row r="13" spans="3:11" s="2" customFormat="1" ht="15" customHeight="1" thickBot="1" x14ac:dyDescent="0.45">
      <c r="C13" s="5"/>
      <c r="G13" s="9"/>
      <c r="I13" s="10"/>
      <c r="J13" s="10"/>
      <c r="K13" s="10"/>
    </row>
    <row r="14" spans="3:11" ht="44.6" customHeight="1" thickBot="1" x14ac:dyDescent="0.45">
      <c r="C14" s="7" t="s">
        <v>2</v>
      </c>
      <c r="G14" s="39">
        <f>IF((H8&lt;=G10),H8,"ERRORE")</f>
        <v>0</v>
      </c>
      <c r="H14" s="40"/>
    </row>
  </sheetData>
  <sheetProtection algorithmName="SHA-512" hashValue="3nj1zw39CIcGf+Oodj47RYjmbJfV0y+/wpnbGztn5kjyhFlm+q3Fpmqb0wflYMEBpx1yC5fAe4cFE7c+aJqi+w==" saltValue="8gxljKoLnjv2Nms9u96Nwg==" spinCount="100000" sheet="1" objects="1" scenarios="1"/>
  <mergeCells count="3">
    <mergeCell ref="G10:H10"/>
    <mergeCell ref="G12:H12"/>
    <mergeCell ref="G14:H14"/>
  </mergeCells>
  <conditionalFormatting sqref="G14">
    <cfRule type="cellIs" dxfId="5" priority="6" operator="equal">
      <formula>$G$10</formula>
    </cfRule>
    <cfRule type="cellIs" dxfId="4" priority="7" operator="lessThan">
      <formula>$G$10</formula>
    </cfRule>
    <cfRule type="cellIs" dxfId="3" priority="9" operator="greaterThan">
      <formula>$G$10</formula>
    </cfRule>
  </conditionalFormatting>
  <conditionalFormatting sqref="H8">
    <cfRule type="cellIs" dxfId="2" priority="10" operator="greaterThan">
      <formula>#REF!</formula>
    </cfRule>
  </conditionalFormatting>
  <conditionalFormatting sqref="G14:H14">
    <cfRule type="cellIs" dxfId="1" priority="1" operator="greaterThan">
      <formula>$G$10</formula>
    </cfRule>
    <cfRule type="cellIs" dxfId="0" priority="2" operator="lessThanOrEqual">
      <formula>$G$10</formula>
    </cfRule>
  </conditionalFormatting>
  <dataValidations count="1">
    <dataValidation type="custom" operator="equal" allowBlank="1" showInputMessage="1" showErrorMessage="1" error="Non è possibile inserire più di due cifre decimali e valori pari a zero" sqref="G5:G7">
      <formula1>AND((LEN(G5)-LEN(INT(G5)))&lt;=3,G5&lt;&gt;0)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2021-03-29T08:38:28Z</dcterms:modified>
</cp:coreProperties>
</file>