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autoCompressPictures="0" defaultThemeVersion="124226"/>
  <xr:revisionPtr revIDLastSave="0" documentId="13_ncr:1_{965C661C-BCC2-420C-B7F3-E306B37C4AE3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6" i="1"/>
  <c r="G8" i="1" l="1"/>
  <c r="F14" i="1" s="1"/>
  <c r="F12" i="1" l="1"/>
</calcChain>
</file>

<file path=xl/sharedStrings.xml><?xml version="1.0" encoding="utf-8"?>
<sst xmlns="http://schemas.openxmlformats.org/spreadsheetml/2006/main" count="18" uniqueCount="17">
  <si>
    <t>Celle da compilare</t>
  </si>
  <si>
    <t>Descrizione</t>
  </si>
  <si>
    <t>Prezzo Totale Offerto al netto dell'IVA €</t>
  </si>
  <si>
    <t xml:space="preserve">Prezzo totale offerto al netto dell'IVA </t>
  </si>
  <si>
    <t>Prezzo totale a base d'asta al netto dell'IVA</t>
  </si>
  <si>
    <t>Importo unitario (€)</t>
  </si>
  <si>
    <t>Codice</t>
  </si>
  <si>
    <t>Sistema di Verifica in caso di offerta superiore alla base d'asta</t>
  </si>
  <si>
    <t>Quantità</t>
  </si>
  <si>
    <t>Importo totale (€)</t>
  </si>
  <si>
    <t>Riferimento Capitolato tecnico Paragrafo 3</t>
  </si>
  <si>
    <t>1</t>
  </si>
  <si>
    <t xml:space="preserve"> Tariffa flat 30000 kWh</t>
  </si>
  <si>
    <t xml:space="preserve"> Fornitura di n. 46 CARD RFID per auto benzina/ibride con servizio di ricarica con tariffa flat e accesso al portale di monitoraggio dei consumi</t>
  </si>
  <si>
    <t>46</t>
  </si>
  <si>
    <t>RdA 52168</t>
  </si>
  <si>
    <t>Revisione 1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</si>
</sst>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9" fillId="0" borderId="0" xfId="0" applyFont="1"/>
    <xf numFmtId="0" fontId="4" fillId="0" borderId="0" xfId="1" applyAlignment="1">
      <alignment horizontal="right" vertical="center"/>
    </xf>
    <xf numFmtId="165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5" fontId="4" fillId="0" borderId="0" xfId="1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/>
    <xf numFmtId="165" fontId="8" fillId="0" borderId="0" xfId="4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0" xfId="0" applyFont="1"/>
    <xf numFmtId="165" fontId="2" fillId="4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9" fontId="14" fillId="4" borderId="8" xfId="0" applyNumberFormat="1" applyFont="1" applyFill="1" applyBorder="1" applyAlignment="1">
      <alignment vertical="center" wrapText="1"/>
    </xf>
    <xf numFmtId="49" fontId="14" fillId="4" borderId="9" xfId="0" applyNumberFormat="1" applyFont="1" applyFill="1" applyBorder="1" applyAlignment="1">
      <alignment horizontal="center" vertical="center" wrapText="1"/>
    </xf>
    <xf numFmtId="165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49" fontId="14" fillId="4" borderId="12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8" fillId="3" borderId="2" xfId="4" applyNumberFormat="1" applyFont="1" applyFill="1" applyBorder="1" applyAlignment="1" applyProtection="1">
      <alignment horizontal="center" vertical="center" wrapText="1"/>
    </xf>
    <xf numFmtId="165" fontId="8" fillId="3" borderId="4" xfId="4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</cellXfs>
  <cellStyles count="5">
    <cellStyle name="Normale" xfId="0" builtinId="0"/>
    <cellStyle name="Normale 2" xfId="2" xr:uid="{00000000-0005-0000-0000-000001000000}"/>
    <cellStyle name="Normale 3" xfId="1" xr:uid="{00000000-0005-0000-0000-000002000000}"/>
    <cellStyle name="Percentuale 2" xfId="3" xr:uid="{00000000-0005-0000-0000-000003000000}"/>
    <cellStyle name="Valuta" xfId="4" builtinId="4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14"/>
  <sheetViews>
    <sheetView tabSelected="1" zoomScale="110" zoomScaleNormal="110" workbookViewId="0">
      <selection activeCell="K2" sqref="K2"/>
    </sheetView>
  </sheetViews>
  <sheetFormatPr defaultColWidth="8.85546875" defaultRowHeight="15" x14ac:dyDescent="0.25"/>
  <cols>
    <col min="1" max="1" width="2.28515625" customWidth="1"/>
    <col min="2" max="2" width="1.7109375" customWidth="1"/>
    <col min="3" max="3" width="18" customWidth="1"/>
    <col min="4" max="4" width="41.7109375" customWidth="1"/>
    <col min="5" max="5" width="10.42578125" customWidth="1"/>
    <col min="6" max="6" width="23.42578125" customWidth="1"/>
    <col min="7" max="7" width="24.7109375" customWidth="1"/>
  </cols>
  <sheetData>
    <row r="2" spans="3:10" ht="15.75" x14ac:dyDescent="0.25">
      <c r="C2" s="12" t="s">
        <v>15</v>
      </c>
      <c r="D2" s="12" t="s">
        <v>16</v>
      </c>
      <c r="H2" s="1"/>
    </row>
    <row r="3" spans="3:10" ht="18" customHeight="1" thickBot="1" x14ac:dyDescent="0.3">
      <c r="H3" s="9"/>
    </row>
    <row r="4" spans="3:10" ht="15.75" thickBot="1" x14ac:dyDescent="0.3">
      <c r="F4" s="8" t="s">
        <v>0</v>
      </c>
      <c r="H4" s="9"/>
    </row>
    <row r="5" spans="3:10" ht="60.75" customHeight="1" thickBot="1" x14ac:dyDescent="0.3">
      <c r="C5" s="22" t="s">
        <v>6</v>
      </c>
      <c r="D5" s="22" t="s">
        <v>1</v>
      </c>
      <c r="E5" s="22" t="s">
        <v>8</v>
      </c>
      <c r="F5" s="24" t="s">
        <v>5</v>
      </c>
      <c r="G5" s="22" t="s">
        <v>9</v>
      </c>
    </row>
    <row r="6" spans="3:10" ht="61.5" customHeight="1" thickBot="1" x14ac:dyDescent="0.3">
      <c r="C6" s="17" t="s">
        <v>10</v>
      </c>
      <c r="D6" s="21" t="s">
        <v>12</v>
      </c>
      <c r="E6" s="18" t="s">
        <v>11</v>
      </c>
      <c r="F6" s="25"/>
      <c r="G6" s="19">
        <f>E6*F6</f>
        <v>0</v>
      </c>
    </row>
    <row r="7" spans="3:10" ht="61.5" customHeight="1" thickBot="1" x14ac:dyDescent="0.3">
      <c r="C7" s="17" t="s">
        <v>10</v>
      </c>
      <c r="D7" s="20" t="s">
        <v>13</v>
      </c>
      <c r="E7" s="23" t="s">
        <v>14</v>
      </c>
      <c r="F7" s="25"/>
      <c r="G7" s="19">
        <f t="shared" ref="G7" si="0">E7*F7</f>
        <v>0</v>
      </c>
    </row>
    <row r="8" spans="3:10" ht="74.25" customHeight="1" thickBot="1" x14ac:dyDescent="0.3">
      <c r="C8" s="15"/>
      <c r="D8" s="16" t="s">
        <v>2</v>
      </c>
      <c r="E8" s="16"/>
      <c r="F8" s="14"/>
      <c r="G8" s="13">
        <f>IF((SUM(G6:G7))&lt;=F10,(SUM(G6:G7)),"ERRORE l'importo offerto supera la base d'asta")</f>
        <v>0</v>
      </c>
    </row>
    <row r="9" spans="3:10" ht="12.75" customHeight="1" thickBot="1" x14ac:dyDescent="0.3">
      <c r="F9" s="1"/>
      <c r="G9" s="4"/>
      <c r="H9" s="2"/>
      <c r="I9" s="2"/>
      <c r="J9" s="2"/>
    </row>
    <row r="10" spans="3:10" s="2" customFormat="1" ht="41.25" customHeight="1" thickBot="1" x14ac:dyDescent="0.3">
      <c r="D10" s="11" t="s">
        <v>4</v>
      </c>
      <c r="F10" s="26">
        <v>20000</v>
      </c>
      <c r="G10" s="27"/>
    </row>
    <row r="11" spans="3:10" s="2" customFormat="1" ht="15" customHeight="1" thickBot="1" x14ac:dyDescent="0.3">
      <c r="D11" s="3"/>
      <c r="F11" s="6"/>
    </row>
    <row r="12" spans="3:10" s="2" customFormat="1" ht="66" customHeight="1" thickBot="1" x14ac:dyDescent="0.3">
      <c r="D12" s="11" t="s">
        <v>7</v>
      </c>
      <c r="F12" s="28" t="str">
        <f>IF(G8&gt;F10,"ATTENZIONE: L'offerta complessiva è superiore alla Base d'asta","OK")</f>
        <v>OK</v>
      </c>
      <c r="G12" s="29"/>
      <c r="H12"/>
      <c r="I12"/>
      <c r="J12"/>
    </row>
    <row r="13" spans="3:10" s="2" customFormat="1" ht="15" customHeight="1" thickBot="1" x14ac:dyDescent="0.3">
      <c r="D13" s="5"/>
      <c r="F13" s="10"/>
      <c r="H13"/>
      <c r="I13"/>
      <c r="J13"/>
    </row>
    <row r="14" spans="3:10" ht="31.5" customHeight="1" thickBot="1" x14ac:dyDescent="0.3">
      <c r="D14" s="7" t="s">
        <v>3</v>
      </c>
      <c r="F14" s="30">
        <f>IF((G8&lt;=F10),G8,"ERRORE")</f>
        <v>0</v>
      </c>
      <c r="G14" s="31"/>
    </row>
  </sheetData>
  <sheetProtection algorithmName="SHA-512" hashValue="nD2cCqTjRGl1S9F1Eugpopsiizo0wnUvHq4VgmahRQTLjU4Iq5TZ8igQKk5m2xCZ9U9iZxvP0oPh8VFgu9I8Gg==" saltValue="wBJ/76NYlZrWOB4XX9f9KQ==" spinCount="100000" sheet="1" objects="1" scenarios="1"/>
  <mergeCells count="3">
    <mergeCell ref="F10:G10"/>
    <mergeCell ref="F12:G12"/>
    <mergeCell ref="F14:G14"/>
  </mergeCells>
  <phoneticPr fontId="18" type="noConversion"/>
  <conditionalFormatting sqref="F14">
    <cfRule type="cellIs" dxfId="5" priority="6" operator="equal">
      <formula>$F$10</formula>
    </cfRule>
    <cfRule type="cellIs" dxfId="4" priority="7" operator="lessThan">
      <formula>$F$10</formula>
    </cfRule>
    <cfRule type="cellIs" dxfId="3" priority="9" operator="greaterThan">
      <formula>$F$10</formula>
    </cfRule>
  </conditionalFormatting>
  <conditionalFormatting sqref="F14:G14">
    <cfRule type="cellIs" dxfId="2" priority="1" operator="greaterThan">
      <formula>$F$10</formula>
    </cfRule>
    <cfRule type="cellIs" dxfId="1" priority="2" operator="lessThanOrEqual">
      <formula>$F$10</formula>
    </cfRule>
  </conditionalFormatting>
  <conditionalFormatting sqref="G8">
    <cfRule type="cellIs" dxfId="0" priority="10" operator="greaterThan">
      <formula>#REF!</formula>
    </cfRule>
  </conditionalFormatting>
  <dataValidations count="1">
    <dataValidation type="custom" operator="equal" allowBlank="1" showInputMessage="1" showErrorMessage="1" error="Non è possibile inserire più di due cifre decimali" sqref="F6:F7" xr:uid="{00000000-0002-0000-0000-000000000000}">
      <formula1>(LEN(F6)-LEN(INT(F6)))&lt;=3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2024-10-01T11:29:02Z</dcterms:modified>
</cp:coreProperties>
</file>