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47D32DB0-E123-4732-B18A-4BCC66BF34B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9" i="1"/>
  <c r="F10" i="1" l="1"/>
  <c r="F8" i="1"/>
  <c r="F7" i="1"/>
  <c r="F11" i="1" l="1"/>
  <c r="E15" i="1" s="1"/>
</calcChain>
</file>

<file path=xl/sharedStrings.xml><?xml version="1.0" encoding="utf-8"?>
<sst xmlns="http://schemas.openxmlformats.org/spreadsheetml/2006/main" count="18" uniqueCount="17">
  <si>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</si>
  <si>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</si>
  <si>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</si>
  <si>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</si>
  <si>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</si>
  <si>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Quantià
(A)</t>
  </si>
  <si>
    <t>Importo unitario (€)
(B)</t>
  </si>
  <si>
    <t>Importo totale (€)
(AxB)</t>
  </si>
  <si>
    <t>36</t>
  </si>
  <si>
    <t>carte di pulizia stampante</t>
  </si>
  <si>
    <t>carte pulizia testina magnetica stampante</t>
  </si>
  <si>
    <t>Card Mifare 1 K 13,56 Mhz neutre Banda magnetica Hico</t>
  </si>
  <si>
    <t>Nastri colori 4 pannelli 1.000 immagini + film trasparente numero minimo immagini 1.000 copie</t>
  </si>
  <si>
    <t>Servizio di manutenzione - assitenza tecnica comprensive del Servizio di assistenza relativa al software CardeXchange, conforme al capitolato tecnico allegato par.2.2</t>
  </si>
  <si>
    <t>500</t>
  </si>
  <si>
    <t>5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</si>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</sst>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7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Border="1" applyAlignment="1">
      <alignment horizontal="center" vertical="center" wrapText="1"/>
    </xf>
    <xf numFmtId="0" fontId="8" fillId="0" borderId="0" xfId="0" applyFont="1"/>
    <xf numFmtId="164" fontId="2" fillId="4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164" fontId="14" fillId="0" borderId="9" xfId="0" applyNumberFormat="1" applyFont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2" fillId="4" borderId="11" xfId="0" applyNumberFormat="1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15"/>
  <sheetViews>
    <sheetView showGridLines="0" tabSelected="1" zoomScale="90" zoomScaleNormal="90" workbookViewId="0">
      <selection activeCell="E6" sqref="E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8.453125" customWidth="1"/>
  </cols>
  <sheetData>
    <row r="2" spans="3:7" ht="15.5" x14ac:dyDescent="0.35">
      <c r="C2" s="10"/>
      <c r="G2" s="1"/>
    </row>
    <row r="3" spans="3:7" ht="18" customHeight="1" thickBot="1" x14ac:dyDescent="0.4">
      <c r="G3" s="8"/>
    </row>
    <row r="4" spans="3:7" ht="15" thickBot="1" x14ac:dyDescent="0.4">
      <c r="E4" s="7" t="s">
        <v>0</v>
      </c>
      <c r="G4" s="8"/>
    </row>
    <row r="5" spans="3:7" ht="43.5" customHeight="1" thickBot="1" x14ac:dyDescent="0.4">
      <c r="C5" s="12" t="s">
        <v>1</v>
      </c>
      <c r="D5" s="13" t="s">
        <v>5</v>
      </c>
      <c r="E5" s="14" t="s">
        <v>6</v>
      </c>
      <c r="F5" s="15" t="s">
        <v>7</v>
      </c>
    </row>
    <row r="6" spans="3:7" ht="47" customHeight="1" thickBot="1" x14ac:dyDescent="0.4">
      <c r="C6" s="19" t="s">
        <v>13</v>
      </c>
      <c r="D6" s="20" t="s">
        <v>8</v>
      </c>
      <c r="E6" s="17"/>
      <c r="F6" s="21">
        <f>D6*E6</f>
        <v>0</v>
      </c>
    </row>
    <row r="7" spans="3:7" ht="19.5" customHeight="1" thickBot="1" x14ac:dyDescent="0.4">
      <c r="C7" s="19" t="s">
        <v>11</v>
      </c>
      <c r="D7" s="20" t="s">
        <v>14</v>
      </c>
      <c r="E7" s="17"/>
      <c r="F7" s="21">
        <f t="shared" ref="F7:F10" si="0">D7*E7</f>
        <v>0</v>
      </c>
    </row>
    <row r="8" spans="3:7" ht="19.5" customHeight="1" thickBot="1" x14ac:dyDescent="0.4">
      <c r="C8" s="19" t="s">
        <v>9</v>
      </c>
      <c r="D8" s="20" t="s">
        <v>15</v>
      </c>
      <c r="E8" s="17"/>
      <c r="F8" s="21">
        <f t="shared" si="0"/>
        <v>0</v>
      </c>
    </row>
    <row r="9" spans="3:7" ht="24.5" customHeight="1" thickBot="1" x14ac:dyDescent="0.4">
      <c r="C9" s="19" t="s">
        <v>12</v>
      </c>
      <c r="D9" s="20" t="s">
        <v>16</v>
      </c>
      <c r="E9" s="17"/>
      <c r="F9" s="21">
        <f t="shared" si="0"/>
        <v>0</v>
      </c>
    </row>
    <row r="10" spans="3:7" ht="19.5" customHeight="1" thickBot="1" x14ac:dyDescent="0.4">
      <c r="C10" s="19" t="s">
        <v>10</v>
      </c>
      <c r="D10" s="20" t="s">
        <v>15</v>
      </c>
      <c r="E10" s="17"/>
      <c r="F10" s="21">
        <f t="shared" si="0"/>
        <v>0</v>
      </c>
    </row>
    <row r="11" spans="3:7" ht="42.75" customHeight="1" thickBot="1" x14ac:dyDescent="0.4">
      <c r="C11" s="16" t="s">
        <v>2</v>
      </c>
      <c r="D11" s="18"/>
      <c r="E11" s="17"/>
      <c r="F11" s="11" t="str">
        <f>IF(COUNTBLANK(E6:E10)=0,IF((SUM(F6:F10))&lt;=E13,(SUM(F6:F10)),"ERRORE l'importo offerto supera la base d'asta"),"Inserire importi unitari")</f>
        <v>Inserire importi unitari</v>
      </c>
    </row>
    <row r="12" spans="3:7" ht="12.75" customHeight="1" thickBot="1" x14ac:dyDescent="0.4">
      <c r="E12" s="1"/>
      <c r="F12" s="4"/>
      <c r="G12" s="2"/>
    </row>
    <row r="13" spans="3:7" s="2" customFormat="1" ht="41.25" customHeight="1" thickBot="1" x14ac:dyDescent="0.4">
      <c r="C13" s="9" t="s">
        <v>4</v>
      </c>
      <c r="E13" s="22">
        <v>4950</v>
      </c>
      <c r="F13" s="23"/>
    </row>
    <row r="14" spans="3:7" s="2" customFormat="1" ht="15" customHeight="1" thickBot="1" x14ac:dyDescent="0.4">
      <c r="C14" s="3"/>
      <c r="E14" s="5"/>
    </row>
    <row r="15" spans="3:7" ht="45.75" customHeight="1" thickBot="1" x14ac:dyDescent="0.4">
      <c r="C15" s="6" t="s">
        <v>3</v>
      </c>
      <c r="E15" s="24" t="str">
        <f>IF(F11="Inserire importi unitari","Inserire importi unitari",IF((F11&lt;=E13),F11,"ERRORE l'importo offerto supera la base d'asta"))</f>
        <v>Inserire importi unitari</v>
      </c>
      <c r="F15" s="25"/>
    </row>
  </sheetData>
  <sheetProtection algorithmName="SHA-512" hashValue="vczx3JTihQyyxDKlWUtPJeR37+qbXRMplX+3fZNqAumoBR2s7oypGpnCBafzeaVsrYGAe6DTT0WfVKXQxbdFyw==" saltValue="y2oG4M8ZDeHESp/yUirH8g==" spinCount="100000" sheet="1" objects="1" scenarios="1"/>
  <mergeCells count="2">
    <mergeCell ref="E13:F13"/>
    <mergeCell ref="E15:F15"/>
  </mergeCells>
  <conditionalFormatting sqref="E15">
    <cfRule type="cellIs" dxfId="5" priority="7" operator="equal">
      <formula>$E$13</formula>
    </cfRule>
    <cfRule type="cellIs" dxfId="4" priority="8" operator="lessThan">
      <formula>$E$13</formula>
    </cfRule>
    <cfRule type="cellIs" dxfId="3" priority="10" operator="greaterThan">
      <formula>$E$13</formula>
    </cfRule>
  </conditionalFormatting>
  <conditionalFormatting sqref="E15:F15">
    <cfRule type="cellIs" dxfId="2" priority="2" operator="greaterThan">
      <formula>$E$13</formula>
    </cfRule>
    <cfRule type="cellIs" dxfId="1" priority="3" operator="lessThanOrEqual">
      <formula>$E$13</formula>
    </cfRule>
  </conditionalFormatting>
  <conditionalFormatting sqref="F11">
    <cfRule type="cellIs" dxfId="0" priority="11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E6:E11" xr:uid="{00000000-0002-0000-0000-000000000000}">
      <formula1>AND((LEN(E6)-LEN(INT(E6)))&lt;=3,E6&lt;&gt;0)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2024-09-30T13:26:25Z</dcterms:modified>
</cp:coreProperties>
</file>